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drawings/vmlDrawing1.vml" ContentType="application/vnd.openxmlformats-officedocument.vmlDrawing"/>
  <Override PartName="/xl/drawings/vmlDrawing10.vml" ContentType="application/vnd.openxmlformats-officedocument.vmlDrawing"/>
  <Override PartName="/xl/drawings/vmlDrawing2.vml" ContentType="application/vnd.openxmlformats-officedocument.vmlDrawing"/>
  <Override PartName="/xl/drawings/vmlDrawing11.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40.vml" ContentType="application/vnd.openxmlformats-officedocument.vmlDrawing"/>
  <Override PartName="/xl/drawings/vmlDrawing20.vml" ContentType="application/vnd.openxmlformats-officedocument.vmlDrawing"/>
  <Override PartName="/xl/drawings/vmlDrawing5.vml" ContentType="application/vnd.openxmlformats-officedocument.vmlDrawing"/>
  <Override PartName="/xl/drawings/vmlDrawing21.vml" ContentType="application/vnd.openxmlformats-officedocument.vmlDrawing"/>
  <Override PartName="/xl/drawings/vmlDrawing6.vml" ContentType="application/vnd.openxmlformats-officedocument.vmlDrawing"/>
  <Override PartName="/xl/drawings/vmlDrawing22.vml" ContentType="application/vnd.openxmlformats-officedocument.vmlDrawing"/>
  <Override PartName="/xl/drawings/vmlDrawing7.vml" ContentType="application/vnd.openxmlformats-officedocument.vmlDrawing"/>
  <Override PartName="/xl/drawings/vmlDrawing23.vml" ContentType="application/vnd.openxmlformats-officedocument.vmlDrawing"/>
  <Override PartName="/xl/drawings/vmlDrawing8.vml" ContentType="application/vnd.openxmlformats-officedocument.vmlDrawing"/>
  <Override PartName="/xl/drawings/vmlDrawing9.vml" ContentType="application/vnd.openxmlformats-officedocument.vmlDrawing"/>
  <Override PartName="/xl/drawings/vmlDrawing12.vml" ContentType="application/vnd.openxmlformats-officedocument.vmlDrawing"/>
  <Override PartName="/xl/drawings/vmlDrawing13.vml" ContentType="application/vnd.openxmlformats-officedocument.vmlDrawing"/>
  <Override PartName="/xl/drawings/vmlDrawing14.vml" ContentType="application/vnd.openxmlformats-officedocument.vmlDrawing"/>
  <Override PartName="/xl/drawings/vmlDrawing24.vml" ContentType="application/vnd.openxmlformats-officedocument.vmlDrawing"/>
  <Override PartName="/xl/drawings/vmlDrawing25.vml" ContentType="application/vnd.openxmlformats-officedocument.vmlDrawing"/>
  <Override PartName="/xl/drawings/vmlDrawing26.vml" ContentType="application/vnd.openxmlformats-officedocument.vmlDrawing"/>
  <Override PartName="/xl/drawings/vmlDrawing27.vml" ContentType="application/vnd.openxmlformats-officedocument.vmlDrawing"/>
  <Override PartName="/xl/drawings/vmlDrawing28.vml" ContentType="application/vnd.openxmlformats-officedocument.vmlDrawing"/>
  <Override PartName="/xl/drawings/vmlDrawing15.vml" ContentType="application/vnd.openxmlformats-officedocument.vmlDrawing"/>
  <Override PartName="/xl/drawings/vmlDrawing30.vml" ContentType="application/vnd.openxmlformats-officedocument.vmlDrawing"/>
  <Override PartName="/xl/drawings/vmlDrawing16.vml" ContentType="application/vnd.openxmlformats-officedocument.vmlDrawing"/>
  <Override PartName="/xl/drawings/vmlDrawing31.vml" ContentType="application/vnd.openxmlformats-officedocument.vmlDrawing"/>
  <Override PartName="/xl/drawings/vmlDrawing17.vml" ContentType="application/vnd.openxmlformats-officedocument.vmlDrawing"/>
  <Override PartName="/xl/drawings/vmlDrawing32.vml" ContentType="application/vnd.openxmlformats-officedocument.vmlDrawing"/>
  <Override PartName="/xl/drawings/vmlDrawing18.vml" ContentType="application/vnd.openxmlformats-officedocument.vmlDrawing"/>
  <Override PartName="/xl/drawings/vmlDrawing33.vml" ContentType="application/vnd.openxmlformats-officedocument.vmlDrawing"/>
  <Override PartName="/xl/drawings/vmlDrawing19.vml" ContentType="application/vnd.openxmlformats-officedocument.vmlDrawing"/>
  <Override PartName="/xl/drawings/vmlDrawing34.vml" ContentType="application/vnd.openxmlformats-officedocument.vmlDrawing"/>
  <Override PartName="/xl/drawings/vmlDrawing29.vml" ContentType="application/vnd.openxmlformats-officedocument.vmlDrawing"/>
  <Override PartName="/xl/drawings/vmlDrawing35.vml" ContentType="application/vnd.openxmlformats-officedocument.vmlDrawing"/>
  <Override PartName="/xl/drawings/vmlDrawing36.vml" ContentType="application/vnd.openxmlformats-officedocument.vmlDrawing"/>
  <Override PartName="/xl/drawings/vmlDrawing37.vml" ContentType="application/vnd.openxmlformats-officedocument.vmlDrawing"/>
  <Override PartName="/xl/drawings/vmlDrawing38.vml" ContentType="application/vnd.openxmlformats-officedocument.vmlDrawing"/>
  <Override PartName="/xl/drawings/vmlDrawing39.vml" ContentType="application/vnd.openxmlformats-officedocument.vmlDrawing"/>
  <Override PartName="/xl/comments4.xml" ContentType="application/vnd.openxmlformats-officedocument.spreadsheetml.comments+xml"/>
  <Override PartName="/xl/worksheets/sheet2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19.xml" ContentType="application/vnd.openxmlformats-officedocument.spreadsheetml.worksheet+xml"/>
  <Override PartName="/xl/worksheets/sheet3.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25.xml" ContentType="application/vnd.openxmlformats-officedocument.spreadsheetml.worksheet+xml"/>
  <Override PartName="/xl/worksheets/sheet40.xml" ContentType="application/vnd.openxmlformats-officedocument.spreadsheetml.worksheet+xml"/>
  <Override PartName="/xl/worksheets/sheet35.xml" ContentType="application/vnd.openxmlformats-officedocument.spreadsheetml.worksheet+xml"/>
  <Override PartName="/xl/worksheets/sheet26.xml" ContentType="application/vnd.openxmlformats-officedocument.spreadsheetml.worksheet+xml"/>
  <Override PartName="/xl/worksheets/sheet41.xml" ContentType="application/vnd.openxmlformats-officedocument.spreadsheetml.worksheet+xml"/>
  <Override PartName="/xl/worksheets/sheet20.xml" ContentType="application/vnd.openxmlformats-officedocument.spreadsheetml.worksheet+xml"/>
  <Override PartName="/xl/worksheets/sheet39.xml" ContentType="application/vnd.openxmlformats-officedocument.spreadsheetml.worksheet+xml"/>
  <Override PartName="/xl/worksheets/sheet36.xml" ContentType="application/vnd.openxmlformats-officedocument.spreadsheetml.worksheet+xml"/>
  <Override PartName="/xl/worksheets/sheet27.xml" ContentType="application/vnd.openxmlformats-officedocument.spreadsheetml.worksheet+xml"/>
  <Override PartName="/xl/worksheets/_rels/sheet40.xml.rels" ContentType="application/vnd.openxmlformats-package.relationships+xml"/>
  <Override PartName="/xl/worksheets/_rels/sheet38.xml.rels" ContentType="application/vnd.openxmlformats-package.relationships+xml"/>
  <Override PartName="/xl/worksheets/_rels/sheet37.xml.rels" ContentType="application/vnd.openxmlformats-package.relationships+xml"/>
  <Override PartName="/xl/worksheets/_rels/sheet30.xml.rels" ContentType="application/vnd.openxmlformats-package.relationships+xml"/>
  <Override PartName="/xl/worksheets/_rels/sheet29.xml.rels" ContentType="application/vnd.openxmlformats-package.relationships+xml"/>
  <Override PartName="/xl/worksheets/_rels/sheet5.xml.rels" ContentType="application/vnd.openxmlformats-package.relationships+xml"/>
  <Override PartName="/xl/worksheets/_rels/sheet22.xml.rels" ContentType="application/vnd.openxmlformats-package.relationships+xml"/>
  <Override PartName="/xl/worksheets/_rels/sheet36.xml.rels" ContentType="application/vnd.openxmlformats-package.relationships+xml"/>
  <Override PartName="/xl/worksheets/_rels/sheet28.xml.rels" ContentType="application/vnd.openxmlformats-package.relationships+xml"/>
  <Override PartName="/xl/worksheets/_rels/sheet4.xml.rels" ContentType="application/vnd.openxmlformats-package.relationships+xml"/>
  <Override PartName="/xl/worksheets/_rels/sheet35.xml.rels" ContentType="application/vnd.openxmlformats-package.relationships+xml"/>
  <Override PartName="/xl/worksheets/_rels/sheet43.xml.rels" ContentType="application/vnd.openxmlformats-package.relationships+xml"/>
  <Override PartName="/xl/worksheets/_rels/sheet27.xml.rels" ContentType="application/vnd.openxmlformats-package.relationships+xml"/>
  <Override PartName="/xl/worksheets/_rels/sheet13.xml.rels" ContentType="application/vnd.openxmlformats-package.relationships+xml"/>
  <Override PartName="/xl/worksheets/_rels/sheet20.xml.rels" ContentType="application/vnd.openxmlformats-package.relationships+xml"/>
  <Override PartName="/xl/worksheets/_rels/sheet31.xml.rels" ContentType="application/vnd.openxmlformats-package.relationships+xml"/>
  <Override PartName="/xl/worksheets/_rels/sheet34.xml.rels" ContentType="application/vnd.openxmlformats-package.relationships+xml"/>
  <Override PartName="/xl/worksheets/_rels/sheet42.xml.rels" ContentType="application/vnd.openxmlformats-package.relationships+xml"/>
  <Override PartName="/xl/worksheets/_rels/sheet33.xml.rels" ContentType="application/vnd.openxmlformats-package.relationships+xml"/>
  <Override PartName="/xl/worksheets/_rels/sheet41.xml.rels" ContentType="application/vnd.openxmlformats-package.relationships+xml"/>
  <Override PartName="/xl/worksheets/_rels/sheet32.xml.rels" ContentType="application/vnd.openxmlformats-package.relationships+xml"/>
  <Override PartName="/xl/worksheets/_rels/sheet21.xml.rels" ContentType="application/vnd.openxmlformats-package.relationships+xml"/>
  <Override PartName="/xl/worksheets/_rels/sheet25.xml.rels" ContentType="application/vnd.openxmlformats-package.relationships+xml"/>
  <Override PartName="/xl/worksheets/_rels/sheet39.xml.rels" ContentType="application/vnd.openxmlformats-package.relationships+xml"/>
  <Override PartName="/xl/worksheets/_rels/sheet19.xml.rels" ContentType="application/vnd.openxmlformats-package.relationships+xml"/>
  <Override PartName="/xl/worksheets/_rels/sheet9.xml.rels" ContentType="application/vnd.openxmlformats-package.relationships+xml"/>
  <Override PartName="/xl/worksheets/_rels/sheet2.xml.rels" ContentType="application/vnd.openxmlformats-package.relationships+xml"/>
  <Override PartName="/xl/worksheets/_rels/sheet12.xml.rels" ContentType="application/vnd.openxmlformats-package.relationships+xml"/>
  <Override PartName="/xl/worksheets/_rels/sheet18.xml.rels" ContentType="application/vnd.openxmlformats-package.relationships+xml"/>
  <Override PartName="/xl/worksheets/_rels/sheet8.xml.rels" ContentType="application/vnd.openxmlformats-package.relationships+xml"/>
  <Override PartName="/xl/worksheets/_rels/sheet26.xml.rels" ContentType="application/vnd.openxmlformats-package.relationships+xml"/>
  <Override PartName="/xl/worksheets/_rels/sheet11.xml.rels" ContentType="application/vnd.openxmlformats-package.relationships+xml"/>
  <Override PartName="/xl/worksheets/_rels/sheet10.xml.rels" ContentType="application/vnd.openxmlformats-package.relationships+xml"/>
  <Override PartName="/xl/worksheets/_rels/sheet17.xml.rels" ContentType="application/vnd.openxmlformats-package.relationships+xml"/>
  <Override PartName="/xl/worksheets/_rels/sheet24.xml.rels" ContentType="application/vnd.openxmlformats-package.relationships+xml"/>
  <Override PartName="/xl/worksheets/_rels/sheet16.xml.rels" ContentType="application/vnd.openxmlformats-package.relationships+xml"/>
  <Override PartName="/xl/worksheets/_rels/sheet23.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sheet42.xml" ContentType="application/vnd.openxmlformats-officedocument.spreadsheetml.worksheet+xml"/>
  <Override PartName="/xl/worksheets/sheet37.xml" ContentType="application/vnd.openxmlformats-officedocument.spreadsheetml.worksheet+xml"/>
  <Override PartName="/xl/worksheets/sheet28.xml" ContentType="application/vnd.openxmlformats-officedocument.spreadsheetml.worksheet+xml"/>
  <Override PartName="/xl/worksheets/sheet43.xml" ContentType="application/vnd.openxmlformats-officedocument.spreadsheetml.worksheet+xml"/>
  <Override PartName="/xl/comments15.xml" ContentType="application/vnd.openxmlformats-officedocument.spreadsheetml.comments+xml"/>
  <Override PartName="/xl/workbook.xml" ContentType="application/vnd.openxmlformats-officedocument.spreadsheetml.sheet.main+xml"/>
  <Override PartName="/xl/sharedStrings.xml" ContentType="application/vnd.openxmlformats-officedocument.spreadsheetml.sharedStrings+xml"/>
  <Override PartName="/xl/comments38.xml" ContentType="application/vnd.openxmlformats-officedocument.spreadsheetml.comments+xml"/>
  <Override PartName="/xl/comments18.xml" ContentType="application/vnd.openxmlformats-officedocument.spreadsheetml.comments+xml"/>
  <Override PartName="/xl/comments9.xml" ContentType="application/vnd.openxmlformats-officedocument.spreadsheetml.comments+xml"/>
  <Override PartName="/xl/comments41.xml" ContentType="application/vnd.openxmlformats-officedocument.spreadsheetml.comments+xml"/>
  <Override PartName="/xl/comments1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omments11.xml" ContentType="application/vnd.openxmlformats-officedocument.spreadsheetml.comments+xml"/>
  <Override PartName="/xl/comments8.xml" ContentType="application/vnd.openxmlformats-officedocument.spreadsheetml.comments+xml"/>
  <Override PartName="/xl/comments40.xml" ContentType="application/vnd.openxmlformats-officedocument.spreadsheetml.comments+xml"/>
  <Override PartName="/xl/comments12.xml" ContentType="application/vnd.openxmlformats-officedocument.spreadsheetml.comments+xml"/>
  <Override PartName="/xl/styles.xml" ContentType="application/vnd.openxmlformats-officedocument.spreadsheetml.styles+xml"/>
  <Override PartName="/xl/comments14.xml" ContentType="application/vnd.openxmlformats-officedocument.spreadsheetml.comments+xml"/>
  <Override PartName="/xl/comments16.xml" ContentType="application/vnd.openxmlformats-officedocument.spreadsheetml.comments+xml"/>
  <Override PartName="/xl/comments21.xml" ContentType="application/vnd.openxmlformats-officedocument.spreadsheetml.comments+xml"/>
  <Override PartName="/xl/_rels/workbook.xml.rels" ContentType="application/vnd.openxmlformats-package.relationship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17.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19.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27.xml" ContentType="application/vnd.openxmlformats-officedocument.spreadsheetml.comments+xml"/>
  <Override PartName="/xl/comments42.xml" ContentType="application/vnd.openxmlformats-officedocument.spreadsheetml.comments+xml"/>
  <Override PartName="/xl/comments36.xml" ContentType="application/vnd.openxmlformats-officedocument.spreadsheetml.comments+xml"/>
  <Override PartName="/xl/comments28.xml" ContentType="application/vnd.openxmlformats-officedocument.spreadsheetml.comments+xml"/>
  <Override PartName="/xl/comments43.xml" ContentType="application/vnd.openxmlformats-officedocument.spreadsheetml.comments+xml"/>
  <Override PartName="/xl/comments37.xml" ContentType="application/vnd.openxmlformats-officedocument.spreadsheetml.comments+xml"/>
  <Override PartName="/xl/comments20.xml" ContentType="application/vnd.openxmlformats-officedocument.spreadsheetml.comments+xml"/>
  <Override PartName="/xl/comments3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アクセシビリティ報告書" sheetId="1" state="visible" r:id="rId2"/>
    <sheet name="対象ページ" sheetId="2" state="visible" r:id="rId3"/>
    <sheet name="試験結果" sheetId="3" state="visible" r:id="rId4"/>
    <sheet name="1" sheetId="4" state="visible" r:id="rId5"/>
    <sheet name="2" sheetId="5" state="visible" r:id="rId6"/>
    <sheet name="3" sheetId="6" state="visible" r:id="rId7"/>
    <sheet name="4" sheetId="7" state="visible" r:id="rId8"/>
    <sheet name="5" sheetId="8" state="visible" r:id="rId9"/>
    <sheet name="6" sheetId="9" state="visible" r:id="rId10"/>
    <sheet name="7" sheetId="10" state="visible" r:id="rId11"/>
    <sheet name="8" sheetId="11" state="visible" r:id="rId12"/>
    <sheet name="9" sheetId="12" state="visible" r:id="rId13"/>
    <sheet name="10" sheetId="13" state="visible" r:id="rId14"/>
    <sheet name="11" sheetId="14" state="visible" r:id="rId15"/>
    <sheet name="12" sheetId="15" state="visible" r:id="rId16"/>
    <sheet name="13" sheetId="16" state="visible" r:id="rId17"/>
    <sheet name="14" sheetId="17" state="visible" r:id="rId18"/>
    <sheet name="15" sheetId="18" state="visible" r:id="rId19"/>
    <sheet name="16" sheetId="19" state="visible" r:id="rId20"/>
    <sheet name="17" sheetId="20" state="visible" r:id="rId21"/>
    <sheet name="18" sheetId="21" state="visible" r:id="rId22"/>
    <sheet name="19" sheetId="22" state="visible" r:id="rId23"/>
    <sheet name="20" sheetId="23" state="visible" r:id="rId24"/>
    <sheet name="21" sheetId="24" state="visible" r:id="rId25"/>
    <sheet name="22" sheetId="25" state="visible" r:id="rId26"/>
    <sheet name="23" sheetId="26" state="visible" r:id="rId27"/>
    <sheet name="24" sheetId="27" state="visible" r:id="rId28"/>
    <sheet name="25" sheetId="28" state="visible" r:id="rId29"/>
    <sheet name="26" sheetId="29" state="visible" r:id="rId30"/>
    <sheet name="27" sheetId="30" state="visible" r:id="rId31"/>
    <sheet name="28" sheetId="31" state="visible" r:id="rId32"/>
    <sheet name="29" sheetId="32" state="visible" r:id="rId33"/>
    <sheet name="30" sheetId="33" state="visible" r:id="rId34"/>
    <sheet name="31" sheetId="34" state="visible" r:id="rId35"/>
    <sheet name="32" sheetId="35" state="visible" r:id="rId36"/>
    <sheet name="33" sheetId="36" state="visible" r:id="rId37"/>
    <sheet name="34" sheetId="37" state="visible" r:id="rId38"/>
    <sheet name="35" sheetId="38" state="visible" r:id="rId39"/>
    <sheet name="36" sheetId="39" state="visible" r:id="rId40"/>
    <sheet name="37" sheetId="40" state="visible" r:id="rId41"/>
    <sheet name="38" sheetId="41" state="visible" r:id="rId42"/>
    <sheet name="39" sheetId="42" state="visible" r:id="rId43"/>
    <sheet name="40" sheetId="43" state="visible" r:id="rId44"/>
  </sheets>
  <calcPr iterateCount="100" refMode="A1" iterate="false" iterateDelta="0.0001"/>
  <extLst>
    <ext xmlns:loext="http://schemas.libreoffice.org/" uri="{7626C862-2A13-11E5-B345-FEFF819CDC9F}">
      <loext:extCalcPr stringRefSyntax="CalcA1ExcelA1"/>
    </ext>
  </extLst>
</workbook>
</file>

<file path=xl/comments1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1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2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3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4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4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4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4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comments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明朝 ProN"/>
            <family val="2"/>
            <charset val="1"/>
          </rPr>
          <t xml:space="preserve">非テキストコンテンツ</t>
        </r>
      </text>
    </comment>
    <comment ref="B6" authorId="0">
      <text>
        <r>
          <rPr>
            <sz val="10"/>
            <color rgb="FF000000"/>
            <rFont val="ヒラギノ明朝 ProN"/>
            <family val="2"/>
            <charset val="1"/>
          </rPr>
          <t xml:space="preserve">音声のみ及び映像のみ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7"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8" authorId="0">
      <text>
        <r>
          <rPr>
            <sz val="10"/>
            <color rgb="FF000000"/>
            <rFont val="ヒラギノ明朝 ProN"/>
            <family val="2"/>
            <charset val="1"/>
          </rPr>
          <t xml:space="preserve">音声解説、又はメディアに対する代替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9" authorId="0">
      <text>
        <r>
          <rPr>
            <sz val="10"/>
            <color rgb="FF000000"/>
            <rFont val="ヒラギノ明朝 ProN"/>
            <family val="2"/>
            <charset val="1"/>
          </rPr>
          <t xml:space="preserve">キャプション </t>
        </r>
        <r>
          <rPr>
            <sz val="10"/>
            <color rgb="FF000000"/>
            <rFont val="Arial"/>
            <family val="0"/>
            <charset val="1"/>
          </rPr>
          <t xml:space="preserve">(</t>
        </r>
        <r>
          <rPr>
            <sz val="10"/>
            <color rgb="FF000000"/>
            <rFont val="ヒラギノ明朝 ProN"/>
            <family val="2"/>
            <charset val="1"/>
          </rPr>
          <t xml:space="preserve">ライブ</t>
        </r>
        <r>
          <rPr>
            <sz val="10"/>
            <color rgb="FF000000"/>
            <rFont val="Arial"/>
            <family val="0"/>
            <charset val="1"/>
          </rPr>
          <t xml:space="preserve">)</t>
        </r>
      </text>
    </comment>
    <comment ref="B10" authorId="0">
      <text>
        <r>
          <rPr>
            <sz val="10"/>
            <color rgb="FF000000"/>
            <rFont val="ヒラギノ明朝 ProN"/>
            <family val="2"/>
            <charset val="1"/>
          </rPr>
          <t xml:space="preserve">音声解説 </t>
        </r>
        <r>
          <rPr>
            <sz val="10"/>
            <color rgb="FF000000"/>
            <rFont val="Arial"/>
            <family val="0"/>
            <charset val="1"/>
          </rPr>
          <t xml:space="preserve">(</t>
        </r>
        <r>
          <rPr>
            <sz val="10"/>
            <color rgb="FF000000"/>
            <rFont val="ヒラギノ明朝 ProN"/>
            <family val="2"/>
            <charset val="1"/>
          </rPr>
          <t xml:space="preserve">収録済</t>
        </r>
        <r>
          <rPr>
            <sz val="10"/>
            <color rgb="FF000000"/>
            <rFont val="Arial"/>
            <family val="0"/>
            <charset val="1"/>
          </rPr>
          <t xml:space="preserve">)</t>
        </r>
      </text>
    </comment>
    <comment ref="B11" authorId="0">
      <text>
        <r>
          <rPr>
            <sz val="10"/>
            <color rgb="FF000000"/>
            <rFont val="ヒラギノ明朝 ProN"/>
            <family val="2"/>
            <charset val="1"/>
          </rPr>
          <t xml:space="preserve">情報及び関係性</t>
        </r>
      </text>
    </comment>
    <comment ref="B12" authorId="0">
      <text>
        <r>
          <rPr>
            <sz val="10"/>
            <color rgb="FF000000"/>
            <rFont val="ヒラギノ明朝 ProN"/>
            <family val="2"/>
            <charset val="1"/>
          </rPr>
          <t xml:space="preserve">意味のある順序</t>
        </r>
      </text>
    </comment>
    <comment ref="B13" authorId="0">
      <text>
        <r>
          <rPr>
            <sz val="10"/>
            <color rgb="FF000000"/>
            <rFont val="ヒラギノ明朝 ProN"/>
            <family val="2"/>
            <charset val="1"/>
          </rPr>
          <t xml:space="preserve">感覚的な特徴</t>
        </r>
      </text>
    </comment>
    <comment ref="B14" authorId="0">
      <text>
        <r>
          <rPr>
            <sz val="10"/>
            <color rgb="FF000000"/>
            <rFont val="ヒラギノ明朝 ProN"/>
            <family val="2"/>
            <charset val="1"/>
          </rPr>
          <t xml:space="preserve">色の使用</t>
        </r>
      </text>
    </comment>
    <comment ref="B15" authorId="0">
      <text>
        <r>
          <rPr>
            <sz val="10"/>
            <color rgb="FF000000"/>
            <rFont val="ヒラギノ明朝 ProN"/>
            <family val="2"/>
            <charset val="1"/>
          </rPr>
          <t xml:space="preserve">音声の制御</t>
        </r>
      </text>
    </comment>
    <comment ref="B16" authorId="0">
      <text>
        <r>
          <rPr>
            <sz val="10"/>
            <color rgb="FF000000"/>
            <rFont val="ヒラギノ明朝 ProN"/>
            <family val="2"/>
            <charset val="1"/>
          </rPr>
          <t xml:space="preserve">コントラスト </t>
        </r>
        <r>
          <rPr>
            <sz val="10"/>
            <color rgb="FF000000"/>
            <rFont val="Arial"/>
            <family val="0"/>
            <charset val="1"/>
          </rPr>
          <t xml:space="preserve">(</t>
        </r>
        <r>
          <rPr>
            <sz val="10"/>
            <color rgb="FF000000"/>
            <rFont val="ヒラギノ明朝 ProN"/>
            <family val="2"/>
            <charset val="1"/>
          </rPr>
          <t xml:space="preserve">最低限</t>
        </r>
        <r>
          <rPr>
            <sz val="10"/>
            <color rgb="FF000000"/>
            <rFont val="Arial"/>
            <family val="0"/>
            <charset val="1"/>
          </rPr>
          <t xml:space="preserve">)</t>
        </r>
      </text>
    </comment>
    <comment ref="B17" authorId="0">
      <text>
        <r>
          <rPr>
            <sz val="10"/>
            <color rgb="FF000000"/>
            <rFont val="ヒラギノ明朝 ProN"/>
            <family val="2"/>
            <charset val="1"/>
          </rPr>
          <t xml:space="preserve">テキストのサイズ変更</t>
        </r>
      </text>
    </comment>
    <comment ref="B18" authorId="0">
      <text>
        <r>
          <rPr>
            <sz val="10"/>
            <color rgb="FF000000"/>
            <rFont val="ヒラギノ明朝 ProN"/>
            <family val="2"/>
            <charset val="1"/>
          </rPr>
          <t xml:space="preserve">文字画像</t>
        </r>
      </text>
    </comment>
    <comment ref="B19" authorId="0">
      <text>
        <r>
          <rPr>
            <sz val="10"/>
            <color rgb="FF000000"/>
            <rFont val="ヒラギノ明朝 ProN"/>
            <family val="2"/>
            <charset val="1"/>
          </rPr>
          <t xml:space="preserve">キーボード</t>
        </r>
      </text>
    </comment>
    <comment ref="B20" authorId="0">
      <text>
        <r>
          <rPr>
            <sz val="10"/>
            <color rgb="FF000000"/>
            <rFont val="ヒラギノ明朝 ProN"/>
            <family val="2"/>
            <charset val="1"/>
          </rPr>
          <t xml:space="preserve">キーボードトラップなし</t>
        </r>
      </text>
    </comment>
    <comment ref="B21" authorId="0">
      <text>
        <r>
          <rPr>
            <sz val="10"/>
            <color rgb="FF000000"/>
            <rFont val="ヒラギノ明朝 ProN"/>
            <family val="2"/>
            <charset val="1"/>
          </rPr>
          <t xml:space="preserve">タイミング調整可能</t>
        </r>
      </text>
    </comment>
    <comment ref="B22" authorId="0">
      <text>
        <r>
          <rPr>
            <sz val="10"/>
            <color rgb="FF000000"/>
            <rFont val="ヒラギノ明朝 ProN"/>
            <family val="2"/>
            <charset val="1"/>
          </rPr>
          <t xml:space="preserve">一時停止、停止、非表示</t>
        </r>
      </text>
    </comment>
    <comment ref="B23" authorId="0">
      <text>
        <r>
          <rPr>
            <sz val="10"/>
            <color rgb="FF000000"/>
            <rFont val="Arial"/>
            <family val="0"/>
            <charset val="1"/>
          </rPr>
          <t xml:space="preserve">3</t>
        </r>
        <r>
          <rPr>
            <sz val="10"/>
            <color rgb="FF000000"/>
            <rFont val="ヒラギノ明朝 ProN"/>
            <family val="2"/>
            <charset val="1"/>
          </rPr>
          <t xml:space="preserve">回の閃光、又は閾値以下</t>
        </r>
      </text>
    </comment>
    <comment ref="B24" authorId="0">
      <text>
        <r>
          <rPr>
            <sz val="10"/>
            <color rgb="FF000000"/>
            <rFont val="ヒラギノ明朝 ProN"/>
            <family val="2"/>
            <charset val="1"/>
          </rPr>
          <t xml:space="preserve">ブロックスキップ</t>
        </r>
      </text>
    </comment>
    <comment ref="B25" authorId="0">
      <text>
        <r>
          <rPr>
            <sz val="10"/>
            <color rgb="FF000000"/>
            <rFont val="ヒラギノ明朝 ProN"/>
            <family val="2"/>
            <charset val="1"/>
          </rPr>
          <t xml:space="preserve">ページタイトル</t>
        </r>
      </text>
    </comment>
    <comment ref="B26" authorId="0">
      <text>
        <r>
          <rPr>
            <sz val="10"/>
            <color rgb="FF000000"/>
            <rFont val="ヒラギノ明朝 ProN"/>
            <family val="2"/>
            <charset val="1"/>
          </rPr>
          <t xml:space="preserve">フォーカス順序</t>
        </r>
      </text>
    </comment>
    <comment ref="B27" authorId="0">
      <text>
        <r>
          <rPr>
            <sz val="10"/>
            <color rgb="FF000000"/>
            <rFont val="ヒラギノ明朝 ProN"/>
            <family val="2"/>
            <charset val="1"/>
          </rPr>
          <t xml:space="preserve">リンクの目的 </t>
        </r>
        <r>
          <rPr>
            <sz val="10"/>
            <color rgb="FF000000"/>
            <rFont val="Arial"/>
            <family val="0"/>
            <charset val="1"/>
          </rPr>
          <t xml:space="preserve">(</t>
        </r>
        <r>
          <rPr>
            <sz val="10"/>
            <color rgb="FF000000"/>
            <rFont val="ヒラギノ明朝 ProN"/>
            <family val="2"/>
            <charset val="1"/>
          </rPr>
          <t xml:space="preserve">コンテキスト内</t>
        </r>
        <r>
          <rPr>
            <sz val="10"/>
            <color rgb="FF000000"/>
            <rFont val="Arial"/>
            <family val="0"/>
            <charset val="1"/>
          </rPr>
          <t xml:space="preserve">)</t>
        </r>
      </text>
    </comment>
    <comment ref="B28" authorId="0">
      <text>
        <r>
          <rPr>
            <sz val="10"/>
            <color rgb="FF000000"/>
            <rFont val="ヒラギノ明朝 ProN"/>
            <family val="2"/>
            <charset val="1"/>
          </rPr>
          <t xml:space="preserve">複数の手段</t>
        </r>
      </text>
    </comment>
    <comment ref="B29" authorId="0">
      <text>
        <r>
          <rPr>
            <sz val="10"/>
            <color rgb="FF000000"/>
            <rFont val="ヒラギノ明朝 ProN"/>
            <family val="2"/>
            <charset val="1"/>
          </rPr>
          <t xml:space="preserve">見出し及びラベル</t>
        </r>
      </text>
    </comment>
    <comment ref="B30" authorId="0">
      <text>
        <r>
          <rPr>
            <sz val="10"/>
            <color rgb="FF000000"/>
            <rFont val="ヒラギノ明朝 ProN"/>
            <family val="2"/>
            <charset val="1"/>
          </rPr>
          <t xml:space="preserve">フォーカスの可視化</t>
        </r>
      </text>
    </comment>
    <comment ref="B31" authorId="0">
      <text>
        <r>
          <rPr>
            <sz val="10"/>
            <color rgb="FF000000"/>
            <rFont val="ヒラギノ明朝 ProN"/>
            <family val="2"/>
            <charset val="1"/>
          </rPr>
          <t xml:space="preserve">ページの言語</t>
        </r>
      </text>
    </comment>
    <comment ref="B32" authorId="0">
      <text>
        <r>
          <rPr>
            <sz val="10"/>
            <color rgb="FF000000"/>
            <rFont val="ヒラギノ明朝 ProN"/>
            <family val="2"/>
            <charset val="1"/>
          </rPr>
          <t xml:space="preserve">一部分の言語</t>
        </r>
      </text>
    </comment>
    <comment ref="B33" authorId="0">
      <text>
        <r>
          <rPr>
            <sz val="10"/>
            <color rgb="FF000000"/>
            <rFont val="ヒラギノ明朝 ProN"/>
            <family val="2"/>
            <charset val="1"/>
          </rPr>
          <t xml:space="preserve">フォーカス時</t>
        </r>
      </text>
    </comment>
    <comment ref="B34" authorId="0">
      <text>
        <r>
          <rPr>
            <sz val="10"/>
            <color rgb="FF000000"/>
            <rFont val="ヒラギノ明朝 ProN"/>
            <family val="2"/>
            <charset val="1"/>
          </rPr>
          <t xml:space="preserve">入力時</t>
        </r>
      </text>
    </comment>
    <comment ref="B35" authorId="0">
      <text>
        <r>
          <rPr>
            <sz val="10"/>
            <color rgb="FF000000"/>
            <rFont val="ヒラギノ明朝 ProN"/>
            <family val="2"/>
            <charset val="1"/>
          </rPr>
          <t xml:space="preserve">一貫したナビゲーション</t>
        </r>
      </text>
    </comment>
    <comment ref="B36" authorId="0">
      <text>
        <r>
          <rPr>
            <sz val="10"/>
            <color rgb="FF000000"/>
            <rFont val="ヒラギノ明朝 ProN"/>
            <family val="2"/>
            <charset val="1"/>
          </rPr>
          <t xml:space="preserve">一貫した識別性</t>
        </r>
      </text>
    </comment>
    <comment ref="B37" authorId="0">
      <text>
        <r>
          <rPr>
            <sz val="10"/>
            <color rgb="FF000000"/>
            <rFont val="ヒラギノ明朝 ProN"/>
            <family val="2"/>
            <charset val="1"/>
          </rPr>
          <t xml:space="preserve">エラーの特定</t>
        </r>
      </text>
    </comment>
    <comment ref="B38" authorId="0">
      <text>
        <r>
          <rPr>
            <sz val="10"/>
            <color rgb="FF000000"/>
            <rFont val="ヒラギノ明朝 ProN"/>
            <family val="2"/>
            <charset val="1"/>
          </rPr>
          <t xml:space="preserve">ラベル又は説明</t>
        </r>
      </text>
    </comment>
    <comment ref="B39" authorId="0">
      <text>
        <r>
          <rPr>
            <sz val="10"/>
            <color rgb="FF000000"/>
            <rFont val="ヒラギノ明朝 ProN"/>
            <family val="2"/>
            <charset val="1"/>
          </rPr>
          <t xml:space="preserve">エラー修正の提案</t>
        </r>
      </text>
    </comment>
    <comment ref="B40" authorId="0">
      <text>
        <r>
          <rPr>
            <sz val="10"/>
            <color rgb="FF000000"/>
            <rFont val="ヒラギノ明朝 ProN"/>
            <family val="2"/>
            <charset val="1"/>
          </rPr>
          <t xml:space="preserve">エラー回避 </t>
        </r>
        <r>
          <rPr>
            <sz val="10"/>
            <color rgb="FF000000"/>
            <rFont val="Arial"/>
            <family val="0"/>
            <charset val="1"/>
          </rPr>
          <t xml:space="preserve">(</t>
        </r>
        <r>
          <rPr>
            <sz val="10"/>
            <color rgb="FF000000"/>
            <rFont val="ヒラギノ明朝 ProN"/>
            <family val="2"/>
            <charset val="1"/>
          </rPr>
          <t xml:space="preserve">法的、金融、データ</t>
        </r>
        <r>
          <rPr>
            <sz val="10"/>
            <color rgb="FF000000"/>
            <rFont val="Arial"/>
            <family val="0"/>
            <charset val="1"/>
          </rPr>
          <t xml:space="preserve">)</t>
        </r>
      </text>
    </comment>
    <comment ref="B41" authorId="0">
      <text>
        <r>
          <rPr>
            <sz val="10"/>
            <color rgb="FF000000"/>
            <rFont val="ヒラギノ明朝 ProN"/>
            <family val="2"/>
            <charset val="1"/>
          </rPr>
          <t xml:space="preserve">構文解析</t>
        </r>
      </text>
    </comment>
    <comment ref="B42" authorId="0">
      <text>
        <r>
          <rPr>
            <sz val="10"/>
            <color rgb="FF000000"/>
            <rFont val="ヒラギノ明朝 ProN"/>
            <family val="2"/>
            <charset val="1"/>
          </rPr>
          <t xml:space="preserve">名前 </t>
        </r>
        <r>
          <rPr>
            <sz val="10"/>
            <color rgb="FF000000"/>
            <rFont val="Arial"/>
            <family val="0"/>
            <charset val="1"/>
          </rPr>
          <t xml:space="preserve">(name) </t>
        </r>
        <r>
          <rPr>
            <sz val="10"/>
            <color rgb="FF000000"/>
            <rFont val="ヒラギノ明朝 ProN"/>
            <family val="2"/>
            <charset val="1"/>
          </rPr>
          <t xml:space="preserve">・役割 </t>
        </r>
        <r>
          <rPr>
            <sz val="10"/>
            <color rgb="FF000000"/>
            <rFont val="Arial"/>
            <family val="0"/>
            <charset val="1"/>
          </rPr>
          <t xml:space="preserve">(role) </t>
        </r>
        <r>
          <rPr>
            <sz val="10"/>
            <color rgb="FF000000"/>
            <rFont val="ヒラギノ明朝 ProN"/>
            <family val="2"/>
            <charset val="1"/>
          </rPr>
          <t xml:space="preserve">及び値 </t>
        </r>
        <r>
          <rPr>
            <sz val="10"/>
            <color rgb="FF000000"/>
            <rFont val="Arial"/>
            <family val="0"/>
            <charset val="1"/>
          </rPr>
          <t xml:space="preserve">(value)</t>
        </r>
      </text>
    </comment>
  </commentList>
</comments>
</file>

<file path=xl/sharedStrings.xml><?xml version="1.0" encoding="utf-8"?>
<sst xmlns="http://schemas.openxmlformats.org/spreadsheetml/2006/main" count="5592" uniqueCount="199">
  <si>
    <t xml:space="preserve">規格の規格番号及び改正年</t>
  </si>
  <si>
    <t xml:space="preserve">JIS X 8341-3:2016</t>
  </si>
  <si>
    <t xml:space="preserve">目標とする適合レベル</t>
  </si>
  <si>
    <t xml:space="preserve">AA 準拠</t>
  </si>
  <si>
    <t xml:space="preserve">満たしている適合レベル</t>
  </si>
  <si>
    <t xml:space="preserve">依存したウェブコンテンツ技術のリスト</t>
  </si>
  <si>
    <t xml:space="preserve">HTML5, CSS, JavaScript</t>
  </si>
  <si>
    <t xml:space="preserve">試験対象のウェブページを選択した方法</t>
  </si>
  <si>
    <t xml:space="preserve">ウェブページ一式を代表するウェブページとランダムに選択したウェブページとを合わせて選択</t>
  </si>
  <si>
    <t xml:space="preserve">試験を行ったウェブページのURL</t>
  </si>
  <si>
    <t xml:space="preserve">本Excelの「対象ページ」に記載</t>
  </si>
  <si>
    <t xml:space="preserve">試験実施期間</t>
  </si>
  <si>
    <t xml:space="preserve">2018年12月10日〜12月17日</t>
  </si>
  <si>
    <t xml:space="preserve">Type</t>
  </si>
  <si>
    <t xml:space="preserve">ja</t>
  </si>
  <si>
    <t xml:space="preserve">wcag20</t>
  </si>
  <si>
    <t xml:space="preserve">AA</t>
  </si>
  <si>
    <t xml:space="preserve">追加の達成基準</t>
  </si>
  <si>
    <t xml:space="preserve">試験日時</t>
  </si>
  <si>
    <t xml:space="preserve">No.</t>
  </si>
  <si>
    <t xml:space="preserve">URL</t>
  </si>
  <si>
    <t xml:space="preserve">https://nishizine.city.kyoto.lg.jp</t>
  </si>
  <si>
    <r>
      <rPr>
        <sz val="11"/>
        <color rgb="FF000000"/>
        <rFont val="ヒラギノ明朝 ProN"/>
        <family val="2"/>
        <charset val="1"/>
      </rPr>
      <t xml:space="preserve">にし</t>
    </r>
    <r>
      <rPr>
        <sz val="11"/>
        <color rgb="FF000000"/>
        <rFont val="Arial"/>
        <family val="0"/>
        <charset val="1"/>
      </rPr>
      <t xml:space="preserve">ZINE - </t>
    </r>
    <r>
      <rPr>
        <sz val="11"/>
        <color rgb="FF000000"/>
        <rFont val="ヒラギノ明朝 ProN"/>
        <family val="2"/>
        <charset val="1"/>
      </rPr>
      <t xml:space="preserve">【にし</t>
    </r>
    <r>
      <rPr>
        <sz val="11"/>
        <color rgb="FF000000"/>
        <rFont val="Arial"/>
        <family val="0"/>
        <charset val="1"/>
      </rPr>
      <t xml:space="preserve">-</t>
    </r>
    <r>
      <rPr>
        <sz val="11"/>
        <color rgb="FF000000"/>
        <rFont val="ヒラギノ明朝 ProN"/>
        <family val="2"/>
        <charset val="1"/>
      </rPr>
      <t xml:space="preserve">ジン】西陣のいまを伝えるマガジン</t>
    </r>
  </si>
  <si>
    <t xml:space="preserve">https://nishizine.city.kyoto.lg.jp/mission/</t>
  </si>
  <si>
    <r>
      <rPr>
        <sz val="11"/>
        <color rgb="FF000000"/>
        <rFont val="ヒラギノ明朝 ProN"/>
        <family val="2"/>
        <charset val="1"/>
      </rPr>
      <t xml:space="preserve">めざすもの </t>
    </r>
    <r>
      <rPr>
        <sz val="11"/>
        <color rgb="FF000000"/>
        <rFont val="Arial"/>
        <family val="0"/>
        <charset val="1"/>
      </rPr>
      <t xml:space="preserve">-</t>
    </r>
    <r>
      <rPr>
        <sz val="11"/>
        <color rgb="FF000000"/>
        <rFont val="ヒラギノ明朝 ProN"/>
        <family val="2"/>
        <charset val="1"/>
      </rPr>
      <t xml:space="preserve">西陣を中心とした地域の活性化</t>
    </r>
    <r>
      <rPr>
        <sz val="11"/>
        <color rgb="FF000000"/>
        <rFont val="Arial"/>
        <family val="0"/>
        <charset val="1"/>
      </rPr>
      <t xml:space="preserve">-</t>
    </r>
  </si>
  <si>
    <t xml:space="preserve">https://nishizine.city.kyoto.lg.jp/project/</t>
  </si>
  <si>
    <t xml:space="preserve">プロジェクト</t>
  </si>
  <si>
    <t xml:space="preserve">https://nishizine.city.kyoto.lg.jp/event/</t>
  </si>
  <si>
    <t xml:space="preserve">イベント</t>
  </si>
  <si>
    <t xml:space="preserve">https://nishizine.city.kyoto.lg.jp/people/</t>
  </si>
  <si>
    <t xml:space="preserve">にし人</t>
  </si>
  <si>
    <t xml:space="preserve">https://nishizine.city.kyoto.lg.jp/information/information-1060/</t>
  </si>
  <si>
    <t xml:space="preserve">「西陣を中心とした地域活性化ビジョン～温故創新・西陣～」の策定について</t>
  </si>
  <si>
    <t xml:space="preserve">https://nishizine.city.kyoto.lg.jp/information/committee-1/</t>
  </si>
  <si>
    <r>
      <rPr>
        <sz val="11"/>
        <color rgb="FF000000"/>
        <rFont val="ヒラギノ明朝 ProN"/>
        <family val="2"/>
        <charset val="1"/>
      </rPr>
      <t xml:space="preserve">第</t>
    </r>
    <r>
      <rPr>
        <sz val="11"/>
        <color rgb="FF000000"/>
        <rFont val="Arial"/>
        <family val="0"/>
        <charset val="1"/>
      </rPr>
      <t xml:space="preserve">1</t>
    </r>
    <r>
      <rPr>
        <sz val="11"/>
        <color rgb="FF000000"/>
        <rFont val="ヒラギノ明朝 ProN"/>
        <family val="2"/>
        <charset val="1"/>
      </rPr>
      <t xml:space="preserve">回京都市西陣を中心とした地域活性化ビジョン検討委員会【開催結果】</t>
    </r>
  </si>
  <si>
    <t xml:space="preserve">https://nishizine.city.kyoto.lg.jp/information/committee-2/</t>
  </si>
  <si>
    <r>
      <rPr>
        <sz val="11"/>
        <color rgb="FF000000"/>
        <rFont val="ヒラギノ明朝 ProN"/>
        <family val="2"/>
        <charset val="1"/>
      </rPr>
      <t xml:space="preserve">第</t>
    </r>
    <r>
      <rPr>
        <sz val="11"/>
        <color rgb="FF000000"/>
        <rFont val="Arial"/>
        <family val="0"/>
        <charset val="1"/>
      </rPr>
      <t xml:space="preserve">2</t>
    </r>
    <r>
      <rPr>
        <sz val="11"/>
        <color rgb="FF000000"/>
        <rFont val="ヒラギノ明朝 ProN"/>
        <family val="2"/>
        <charset val="1"/>
      </rPr>
      <t xml:space="preserve">回京都市西陣を中心とした地域活性化ビジョン検討委員会【開催結果】</t>
    </r>
  </si>
  <si>
    <t xml:space="preserve">https://nishizine.city.kyoto.lg.jp/information/information-359/</t>
  </si>
  <si>
    <r>
      <rPr>
        <sz val="11"/>
        <color rgb="FF000000"/>
        <rFont val="ヒラギノ明朝 ProN"/>
        <family val="2"/>
        <charset val="1"/>
      </rPr>
      <t xml:space="preserve">第</t>
    </r>
    <r>
      <rPr>
        <sz val="11"/>
        <color rgb="FF000000"/>
        <rFont val="Arial"/>
        <family val="0"/>
        <charset val="1"/>
      </rPr>
      <t xml:space="preserve">3</t>
    </r>
    <r>
      <rPr>
        <sz val="11"/>
        <color rgb="FF000000"/>
        <rFont val="ヒラギノ明朝 ProN"/>
        <family val="2"/>
        <charset val="1"/>
      </rPr>
      <t xml:space="preserve">回京都市西陣を中心とした地域活性化ビジョン検討委員会【開催結果】</t>
    </r>
  </si>
  <si>
    <t xml:space="preserve">https://nishizine.city.kyoto.lg.jp/information/information-572/</t>
  </si>
  <si>
    <r>
      <rPr>
        <sz val="11"/>
        <color rgb="FF000000"/>
        <rFont val="ヒラギノ明朝 ProN"/>
        <family val="2"/>
        <charset val="1"/>
      </rPr>
      <t xml:space="preserve">第</t>
    </r>
    <r>
      <rPr>
        <sz val="11"/>
        <color rgb="FF000000"/>
        <rFont val="Arial"/>
        <family val="0"/>
        <charset val="1"/>
      </rPr>
      <t xml:space="preserve">4</t>
    </r>
    <r>
      <rPr>
        <sz val="11"/>
        <color rgb="FF000000"/>
        <rFont val="ヒラギノ明朝 ProN"/>
        <family val="2"/>
        <charset val="1"/>
      </rPr>
      <t xml:space="preserve">回京都市西陣を中心とした地域活性化ビジョン検討委員会【開催結果】</t>
    </r>
  </si>
  <si>
    <t xml:space="preserve">https://nishizine.city.kyoto.lg.jp/information/information-947/</t>
  </si>
  <si>
    <t xml:space="preserve">第５回京都市西陣を中心とした地域活性化ビジョン検討委員会【開催結果】</t>
  </si>
  <si>
    <t xml:space="preserve">https://nishizine.city.kyoto.lg.jp/information/information-963/</t>
  </si>
  <si>
    <t xml:space="preserve">「西陣を中心とした地域活性化ビジョン」の答申について</t>
  </si>
  <si>
    <t xml:space="preserve">https://nishizine.city.kyoto.lg.jp/project/startup-studio-plan/</t>
  </si>
  <si>
    <r>
      <rPr>
        <sz val="11"/>
        <color rgb="FF000000"/>
        <rFont val="ヒラギノ明朝 ProN"/>
        <family val="2"/>
        <charset val="1"/>
      </rPr>
      <t xml:space="preserve">西陣</t>
    </r>
    <r>
      <rPr>
        <sz val="11"/>
        <color rgb="FF000000"/>
        <rFont val="Arial"/>
        <family val="0"/>
        <charset val="1"/>
      </rPr>
      <t xml:space="preserve">connect</t>
    </r>
    <r>
      <rPr>
        <sz val="11"/>
        <color rgb="FF000000"/>
        <rFont val="ヒラギノ明朝 ProN"/>
        <family val="2"/>
        <charset val="1"/>
      </rPr>
      <t xml:space="preserve">（西陣 文化のスタートアップスタジオ構想）</t>
    </r>
  </si>
  <si>
    <t xml:space="preserve">https://nishizine.city.kyoto.lg.jp/project/roji-project/</t>
  </si>
  <si>
    <t xml:space="preserve">路地から始める西陣暮らし</t>
  </si>
  <si>
    <t xml:space="preserve">https://nishizine.city.kyoto.lg.jp/project/tsuginishi/</t>
  </si>
  <si>
    <t xml:space="preserve">つぎの西陣をつくる交流会〜つぎにし〜</t>
  </si>
  <si>
    <t xml:space="preserve">https://nishizine.city.kyoto.lg.jp/policy/</t>
  </si>
  <si>
    <t xml:space="preserve">サイトポリシー</t>
  </si>
  <si>
    <t xml:space="preserve">https://nishizine.city.kyoto.lg.jp/sitemap/</t>
  </si>
  <si>
    <t xml:space="preserve">サイトマップ</t>
  </si>
  <si>
    <t xml:space="preserve">https://nishizine.city.kyoto.lg.jp/privacy/</t>
  </si>
  <si>
    <t xml:space="preserve">個人情報保護方針</t>
  </si>
  <si>
    <t xml:space="preserve">https://nishizine.city.kyoto.lg.jp/information/information-256/</t>
  </si>
  <si>
    <t xml:space="preserve">にし人に鳴橋明美さんを掲載しました！</t>
  </si>
  <si>
    <t xml:space="preserve">https://nishizine.city.kyoto.lg.jp/information/information-320/</t>
  </si>
  <si>
    <t xml:space="preserve">にし人に濱崎加奈子さんを掲載しました！</t>
  </si>
  <si>
    <t xml:space="preserve">https://nishizine.city.kyoto.lg.jp/people/people-531/</t>
  </si>
  <si>
    <t xml:space="preserve">飯高克昌さん</t>
  </si>
  <si>
    <t xml:space="preserve">https://nishizine.city.kyoto.lg.jp/event/event-372/</t>
  </si>
  <si>
    <r>
      <rPr>
        <sz val="11"/>
        <color rgb="FF000000"/>
        <rFont val="ヒラギノ明朝 ProN"/>
        <family val="2"/>
        <charset val="1"/>
      </rPr>
      <t xml:space="preserve">開館</t>
    </r>
    <r>
      <rPr>
        <sz val="11"/>
        <color rgb="FF000000"/>
        <rFont val="Arial"/>
        <family val="0"/>
        <charset val="1"/>
      </rPr>
      <t xml:space="preserve">40</t>
    </r>
    <r>
      <rPr>
        <sz val="11"/>
        <color rgb="FF000000"/>
        <rFont val="ヒラギノ明朝 ProN"/>
        <family val="2"/>
        <charset val="1"/>
      </rPr>
      <t xml:space="preserve">周年　夏期展　樂焼って何だろう？ 炎の中の赤と黒</t>
    </r>
  </si>
  <si>
    <t xml:space="preserve">https://nishizine.city.kyoto.lg.jp/event/event-369/</t>
  </si>
  <si>
    <r>
      <rPr>
        <sz val="11"/>
        <color rgb="FF000000"/>
        <rFont val="ヒラギノ明朝 ProN"/>
        <family val="2"/>
        <charset val="1"/>
      </rPr>
      <t xml:space="preserve">風祭り（</t>
    </r>
    <r>
      <rPr>
        <sz val="11"/>
        <color rgb="FF000000"/>
        <rFont val="Arial"/>
        <family val="0"/>
        <charset val="1"/>
      </rPr>
      <t xml:space="preserve">2018</t>
    </r>
    <r>
      <rPr>
        <sz val="11"/>
        <color rgb="FF000000"/>
        <rFont val="ヒラギノ明朝 ProN"/>
        <family val="2"/>
        <charset val="1"/>
      </rPr>
      <t xml:space="preserve">年）</t>
    </r>
  </si>
  <si>
    <t xml:space="preserve">https://nishizine.city.kyoto.lg.jp/event/event-411/</t>
  </si>
  <si>
    <t xml:space="preserve">特別展示「お公家さんのうつわ―京都御苑出土の古伊万里を中心に―」</t>
  </si>
  <si>
    <t xml:space="preserve">https://nishizine.city.kyoto.lg.jp/event/event-285/</t>
  </si>
  <si>
    <t xml:space="preserve">遠藤湖舟写真展「水明自在」</t>
  </si>
  <si>
    <t xml:space="preserve">https://nishizine.city.kyoto.lg.jp/event/event-234/</t>
  </si>
  <si>
    <r>
      <rPr>
        <sz val="11"/>
        <color rgb="FF000000"/>
        <rFont val="ヒラギノ明朝 ProN"/>
        <family val="2"/>
        <charset val="1"/>
      </rPr>
      <t xml:space="preserve">史跡御土居の青もみじ（</t>
    </r>
    <r>
      <rPr>
        <sz val="11"/>
        <color rgb="FF000000"/>
        <rFont val="Arial"/>
        <family val="0"/>
        <charset val="1"/>
      </rPr>
      <t xml:space="preserve">2018</t>
    </r>
    <r>
      <rPr>
        <sz val="11"/>
        <color rgb="FF000000"/>
        <rFont val="ヒラギノ明朝 ProN"/>
        <family val="2"/>
        <charset val="1"/>
      </rPr>
      <t xml:space="preserve">年）</t>
    </r>
  </si>
  <si>
    <t xml:space="preserve">https://nishizine.city.kyoto.lg.jp/event/event-237/</t>
  </si>
  <si>
    <t xml:space="preserve">妙覺寺　新緑の青もみじ「法姿園」特別拝観</t>
  </si>
  <si>
    <t xml:space="preserve">https://nishizine.city.kyoto.lg.jp/event/event-217/</t>
  </si>
  <si>
    <r>
      <rPr>
        <sz val="11"/>
        <color rgb="FF000000"/>
        <rFont val="ヒラギノ明朝 ProN"/>
        <family val="2"/>
        <charset val="1"/>
      </rPr>
      <t xml:space="preserve">千本ゑんま堂大念佛狂言（</t>
    </r>
    <r>
      <rPr>
        <sz val="11"/>
        <color rgb="FF000000"/>
        <rFont val="Arial"/>
        <family val="0"/>
        <charset val="1"/>
      </rPr>
      <t xml:space="preserve">2018</t>
    </r>
    <r>
      <rPr>
        <sz val="11"/>
        <color rgb="FF000000"/>
        <rFont val="ヒラギノ明朝 ProN"/>
        <family val="2"/>
        <charset val="1"/>
      </rPr>
      <t xml:space="preserve">年</t>
    </r>
    <r>
      <rPr>
        <sz val="11"/>
        <color rgb="FF000000"/>
        <rFont val="Arial"/>
        <family val="0"/>
        <charset val="1"/>
      </rPr>
      <t xml:space="preserve">5</t>
    </r>
    <r>
      <rPr>
        <sz val="11"/>
        <color rgb="FF000000"/>
        <rFont val="ヒラギノ明朝 ProN"/>
        <family val="2"/>
        <charset val="1"/>
      </rPr>
      <t xml:space="preserve">月）</t>
    </r>
  </si>
  <si>
    <t xml:space="preserve">https://nishizine.city.kyoto.lg.jp/event/event-203/</t>
  </si>
  <si>
    <t xml:space="preserve">茶道資料館春季特別展　むしあげ－岡山に花開いた京の焼物－</t>
  </si>
  <si>
    <t xml:space="preserve">https://nishizine.city.kyoto.lg.jp/event/event-123/</t>
  </si>
  <si>
    <t xml:space="preserve">京都市考古資料館 特別展　足もとに眠る京都―考古学から見た鴨東の歴史―旧石器～古墳時代編</t>
  </si>
  <si>
    <t xml:space="preserve">https://nishizine.city.kyoto.lg.jp/event/event-82/</t>
  </si>
  <si>
    <r>
      <rPr>
        <sz val="11"/>
        <color rgb="FF000000"/>
        <rFont val="ヒラギノ明朝 ProN"/>
        <family val="2"/>
        <charset val="1"/>
      </rPr>
      <t xml:space="preserve">樂美術館 開館</t>
    </r>
    <r>
      <rPr>
        <sz val="11"/>
        <color rgb="FF000000"/>
        <rFont val="Arial"/>
        <family val="0"/>
        <charset val="1"/>
      </rPr>
      <t xml:space="preserve">40</t>
    </r>
    <r>
      <rPr>
        <sz val="11"/>
        <color rgb="FF000000"/>
        <rFont val="ヒラギノ明朝 ProN"/>
        <family val="2"/>
        <charset val="1"/>
      </rPr>
      <t xml:space="preserve">周年記念特別展　能と樂茶碗　幽玄と侘び－形の奥にある美意識</t>
    </r>
  </si>
  <si>
    <t xml:space="preserve">https://nishizine.city.kyoto.lg.jp/event/event-328/</t>
  </si>
  <si>
    <t xml:space="preserve">路地であそぼ第二弾　今日はろじの日</t>
  </si>
  <si>
    <t xml:space="preserve">https://nishizine.city.kyoto.lg.jp/event/event-338/</t>
  </si>
  <si>
    <t xml:space="preserve">第３２回西陣の朝市マルシェ</t>
  </si>
  <si>
    <t xml:space="preserve">https://nishizine.city.kyoto.lg.jp/event/event-276/</t>
  </si>
  <si>
    <r>
      <rPr>
        <sz val="11"/>
        <color rgb="FF000000"/>
        <rFont val="ヒラギノ明朝 ProN"/>
        <family val="2"/>
        <charset val="1"/>
      </rPr>
      <t xml:space="preserve">第</t>
    </r>
    <r>
      <rPr>
        <sz val="11"/>
        <color rgb="FF000000"/>
        <rFont val="Arial"/>
        <family val="0"/>
        <charset val="1"/>
      </rPr>
      <t xml:space="preserve">31</t>
    </r>
    <r>
      <rPr>
        <sz val="11"/>
        <color rgb="FF000000"/>
        <rFont val="ヒラギノ明朝 ProN"/>
        <family val="2"/>
        <charset val="1"/>
      </rPr>
      <t xml:space="preserve">回北野寄席</t>
    </r>
  </si>
  <si>
    <t xml:space="preserve">https://nishizine.city.kyoto.lg.jp/event/event-326/</t>
  </si>
  <si>
    <t xml:space="preserve">金剛龍謹能の会　第七回龍門之会</t>
  </si>
  <si>
    <t xml:space="preserve">https://nishizine.city.kyoto.lg.jp/event/event-404/</t>
  </si>
  <si>
    <t xml:space="preserve">摺師と織師と木版画師が挑んだ松本零士の世界展</t>
  </si>
  <si>
    <t xml:space="preserve">https://nishizine.city.kyoto.lg.jp/event/event-401/</t>
  </si>
  <si>
    <r>
      <rPr>
        <sz val="11"/>
        <color rgb="FF000000"/>
        <rFont val="ヒラギノ明朝 ProN"/>
        <family val="2"/>
        <charset val="1"/>
      </rPr>
      <t xml:space="preserve">第</t>
    </r>
    <r>
      <rPr>
        <sz val="11"/>
        <color rgb="FF000000"/>
        <rFont val="Arial"/>
        <family val="0"/>
        <charset val="1"/>
      </rPr>
      <t xml:space="preserve">33</t>
    </r>
    <r>
      <rPr>
        <sz val="11"/>
        <color rgb="FF000000"/>
        <rFont val="ヒラギノ明朝 ProN"/>
        <family val="2"/>
        <charset val="1"/>
      </rPr>
      <t xml:space="preserve">回きたの夏まつり（</t>
    </r>
    <r>
      <rPr>
        <sz val="11"/>
        <color rgb="FF000000"/>
        <rFont val="Arial"/>
        <family val="0"/>
        <charset val="1"/>
      </rPr>
      <t xml:space="preserve">2018</t>
    </r>
    <r>
      <rPr>
        <sz val="11"/>
        <color rgb="FF000000"/>
        <rFont val="ヒラギノ明朝 ProN"/>
        <family val="2"/>
        <charset val="1"/>
      </rPr>
      <t xml:space="preserve">年）</t>
    </r>
  </si>
  <si>
    <t xml:space="preserve">https://nishizine.city.kyoto.lg.jp/event/event-398/</t>
  </si>
  <si>
    <r>
      <rPr>
        <sz val="11"/>
        <color rgb="FF000000"/>
        <rFont val="ヒラギノ明朝 ProN"/>
        <family val="2"/>
        <charset val="1"/>
      </rPr>
      <t xml:space="preserve">夏得お中元大抽選会（西陣千本商店街）（</t>
    </r>
    <r>
      <rPr>
        <sz val="11"/>
        <color rgb="FF000000"/>
        <rFont val="Arial"/>
        <family val="0"/>
        <charset val="1"/>
      </rPr>
      <t xml:space="preserve">2018</t>
    </r>
    <r>
      <rPr>
        <sz val="11"/>
        <color rgb="FF000000"/>
        <rFont val="ヒラギノ明朝 ProN"/>
        <family val="2"/>
        <charset val="1"/>
      </rPr>
      <t xml:space="preserve">年）</t>
    </r>
  </si>
  <si>
    <t xml:space="preserve">https://nishizine.city.kyoto.lg.jp/event/event-387/</t>
  </si>
  <si>
    <t xml:space="preserve">年中行事を花と町家で楽しむ会（七夕花扇）</t>
  </si>
  <si>
    <t xml:space="preserve">https://nishizine.city.kyoto.lg.jp/event/event-419/</t>
  </si>
  <si>
    <t xml:space="preserve">交流型映画イベント”西陣シネマ”</t>
  </si>
  <si>
    <t xml:space="preserve">日付</t>
  </si>
  <si>
    <r>
      <rPr>
        <sz val="10"/>
        <color rgb="FF000000"/>
        <rFont val="Tahoma"/>
        <family val="2"/>
        <charset val="1"/>
      </rPr>
      <t xml:space="preserve">T:</t>
    </r>
    <r>
      <rPr>
        <sz val="10"/>
        <color rgb="FF000000"/>
        <rFont val="ヒラギノ明朝 ProN"/>
        <family val="2"/>
        <charset val="1"/>
      </rPr>
      <t xml:space="preserve">合格、</t>
    </r>
    <r>
      <rPr>
        <sz val="10"/>
        <color rgb="FF000000"/>
        <rFont val="Tahoma"/>
        <family val="2"/>
        <charset val="1"/>
      </rPr>
      <t xml:space="preserve">F:</t>
    </r>
    <r>
      <rPr>
        <sz val="10"/>
        <color rgb="FF000000"/>
        <rFont val="ヒラギノ明朝 ProN"/>
        <family val="2"/>
        <charset val="1"/>
      </rPr>
      <t xml:space="preserve">不合格、</t>
    </r>
    <r>
      <rPr>
        <sz val="10"/>
        <color rgb="FF000000"/>
        <rFont val="Tahoma"/>
        <family val="2"/>
        <charset val="1"/>
      </rPr>
      <t xml:space="preserve">DNA:</t>
    </r>
    <r>
      <rPr>
        <sz val="10"/>
        <color rgb="FF000000"/>
        <rFont val="ヒラギノ明朝 ProN"/>
        <family val="2"/>
        <charset val="1"/>
      </rPr>
      <t xml:space="preserve">適用なし</t>
    </r>
  </si>
  <si>
    <t xml:space="preserve">PAGE</t>
  </si>
  <si>
    <t xml:space="preserve">結果</t>
  </si>
  <si>
    <t xml:space="preserve">1.1.1</t>
  </si>
  <si>
    <t xml:space="preserve">1.2.1</t>
  </si>
  <si>
    <t xml:space="preserve">1.2.2</t>
  </si>
  <si>
    <t xml:space="preserve">1.2.3</t>
  </si>
  <si>
    <t xml:space="preserve">1.2.4</t>
  </si>
  <si>
    <t xml:space="preserve">1.2.5</t>
  </si>
  <si>
    <t xml:space="preserve">1.3.1</t>
  </si>
  <si>
    <t xml:space="preserve">1.3.2</t>
  </si>
  <si>
    <t xml:space="preserve">1.3.3</t>
  </si>
  <si>
    <t xml:space="preserve">1.4.1</t>
  </si>
  <si>
    <t xml:space="preserve">1.4.2</t>
  </si>
  <si>
    <t xml:space="preserve">1.4.3</t>
  </si>
  <si>
    <t xml:space="preserve">1.4.4</t>
  </si>
  <si>
    <t xml:space="preserve">1.4.5</t>
  </si>
  <si>
    <t xml:space="preserve">2.1.1</t>
  </si>
  <si>
    <t xml:space="preserve">2.1.2</t>
  </si>
  <si>
    <t xml:space="preserve">2.2.1</t>
  </si>
  <si>
    <t xml:space="preserve">2.2.2</t>
  </si>
  <si>
    <t xml:space="preserve">2.3.1</t>
  </si>
  <si>
    <t xml:space="preserve">2.4.1</t>
  </si>
  <si>
    <t xml:space="preserve">2.4.2</t>
  </si>
  <si>
    <t xml:space="preserve">2.4.3</t>
  </si>
  <si>
    <t xml:space="preserve">2.4.4</t>
  </si>
  <si>
    <t xml:space="preserve">2.4.5</t>
  </si>
  <si>
    <t xml:space="preserve">2.4.6</t>
  </si>
  <si>
    <t xml:space="preserve">2.4.7</t>
  </si>
  <si>
    <t xml:space="preserve">3.1.1</t>
  </si>
  <si>
    <t xml:space="preserve">3.1.2</t>
  </si>
  <si>
    <t xml:space="preserve">3.2.1</t>
  </si>
  <si>
    <t xml:space="preserve">3.2.2</t>
  </si>
  <si>
    <t xml:space="preserve">3.2.3</t>
  </si>
  <si>
    <t xml:space="preserve">3.2.4</t>
  </si>
  <si>
    <t xml:space="preserve">3.3.1</t>
  </si>
  <si>
    <t xml:space="preserve">3.3.2</t>
  </si>
  <si>
    <t xml:space="preserve">3.3.3</t>
  </si>
  <si>
    <t xml:space="preserve">3.3.4</t>
  </si>
  <si>
    <t xml:space="preserve">4.1.1</t>
  </si>
  <si>
    <t xml:space="preserve">4.1.2</t>
  </si>
  <si>
    <t xml:space="preserve">NI</t>
  </si>
  <si>
    <t xml:space="preserve">A</t>
  </si>
  <si>
    <t xml:space="preserve">1</t>
  </si>
  <si>
    <t xml:space="preserve">T</t>
  </si>
  <si>
    <t xml:space="preserve">DNA</t>
  </si>
  <si>
    <t xml:space="preserve">-</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</si>
  <si>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</si>
  <si>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</si>
  <si>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</si>
  <si>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</si>
  <si>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</si>
  <si>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</si>
  <si>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</si>
  <si>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</si>
  <si>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</si>
  <si>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</si>
  <si>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</si>
  <si>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</si>
  <si>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</si>
  <si>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</si>
  <si>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</si>
  <si>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</si>
  <si>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</si>
  <si>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</si>
  <si>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</si>
  <si>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</si>
  <si>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</si>
  <si>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</si>
  <si>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</si>
  <si>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</si>
  <si>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</si>
  <si>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</si>
  <si>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</si>
  <si>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</si>
  <si>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</si>
  <si>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</si>
  <si>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</si>
  <si>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</si>
  <si>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</si>
  <si>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</si>
  <si>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</si>
  <si>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</si>
  <si>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</si>
  <si>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</si>
  <si>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</si>
  <si>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備考</t>
  </si>
  <si>
    <t xml:space="preserve">スクリーンショット</t>
  </si>
  <si>
    <t xml:space="preserve">title</t>
  </si>
  <si>
    <t xml:space="preserve">テスト担当者</t>
  </si>
  <si>
    <t xml:space="preserve">達成基準</t>
  </si>
  <si>
    <t xml:space="preserve">チェック</t>
  </si>
  <si>
    <t xml:space="preserve">レベル</t>
  </si>
  <si>
    <t xml:space="preserve">達成方法</t>
  </si>
  <si>
    <r>
      <rPr>
        <sz val="10"/>
        <color rgb="FF000000"/>
        <rFont val="ヒラギノ明朝 ProN"/>
        <family val="2"/>
        <charset val="1"/>
      </rPr>
      <t xml:space="preserve">「まちマップ」はキーボードによる操作ができないが、まちマップ上のすべてのコンテンツには非干渉を抵触することなく他の手段でアクセスできるため</t>
    </r>
    <r>
      <rPr>
        <sz val="10"/>
        <color rgb="FF000000"/>
        <rFont val="Arial"/>
        <family val="0"/>
        <charset val="1"/>
      </rPr>
      <t xml:space="preserve">T</t>
    </r>
    <r>
      <rPr>
        <sz val="10"/>
        <color rgb="FF000000"/>
        <rFont val="ヒラギノ明朝 ProN"/>
        <family val="2"/>
        <charset val="1"/>
      </rPr>
      <t xml:space="preserve">とする</t>
    </r>
  </si>
  <si>
    <t xml:space="preserve">第５回京都市西陣を中心とした地域活性化ビジョン検討委員会【開催結果】 </t>
  </si>
  <si>
    <t xml:space="preserve">にし人に濱崎加奈子さんを掲載しました！ </t>
  </si>
</sst>
</file>

<file path=xl/styles.xml><?xml version="1.0" encoding="utf-8"?>
<styleSheet xmlns="http://schemas.openxmlformats.org/spreadsheetml/2006/main">
  <numFmts count="4">
    <numFmt numFmtId="164" formatCode="General"/>
    <numFmt numFmtId="165" formatCode="YYYY\-MM\-DD"/>
    <numFmt numFmtId="166" formatCode="General"/>
    <numFmt numFmtId="167" formatCode="[$-411]YYYY/MM/DD"/>
  </numFmts>
  <fonts count="10">
    <font>
      <sz val="10"/>
      <color rgb="FF000000"/>
      <name val="ヒラギノ明朝 ProN"/>
      <family val="2"/>
      <charset val="1"/>
    </font>
    <font>
      <sz val="10"/>
      <name val="Arial"/>
      <family val="0"/>
    </font>
    <font>
      <sz val="10"/>
      <name val="Arial"/>
      <family val="0"/>
    </font>
    <font>
      <sz val="10"/>
      <name val="Arial"/>
      <family val="0"/>
    </font>
    <font>
      <sz val="11"/>
      <color rgb="FF000000"/>
      <name val="Arial"/>
      <family val="0"/>
      <charset val="1"/>
    </font>
    <font>
      <sz val="11"/>
      <color rgb="FF000000"/>
      <name val="ヒラギノ明朝 ProN"/>
      <family val="2"/>
      <charset val="1"/>
    </font>
    <font>
      <sz val="10"/>
      <color rgb="FF000000"/>
      <name val="Arial"/>
      <family val="0"/>
      <charset val="1"/>
    </font>
    <font>
      <u val="single"/>
      <sz val="11"/>
      <color rgb="FF0000FF"/>
      <name val="Cambria"/>
      <family val="0"/>
      <charset val="1"/>
    </font>
    <font>
      <sz val="10"/>
      <color rgb="FF000000"/>
      <name val="Tahoma"/>
      <family val="2"/>
      <charset val="1"/>
    </font>
    <font>
      <b val="true"/>
      <sz val="11"/>
      <color rgb="FFFFFFFF"/>
      <name val="ヒラギノ明朝 ProN"/>
      <family val="2"/>
      <charset val="1"/>
    </font>
  </fonts>
  <fills count="5">
    <fill>
      <patternFill patternType="none"/>
    </fill>
    <fill>
      <patternFill patternType="gray125"/>
    </fill>
    <fill>
      <patternFill patternType="solid">
        <fgColor rgb="FFEEEEEE"/>
        <bgColor rgb="FFFFFFFF"/>
      </patternFill>
    </fill>
    <fill>
      <patternFill patternType="solid">
        <fgColor rgb="FFCCCCCC"/>
        <bgColor rgb="FFCCCCFF"/>
      </patternFill>
    </fill>
    <fill>
      <patternFill patternType="solid">
        <fgColor rgb="FF87823E"/>
        <bgColor rgb="FF808080"/>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6"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tru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7" fontId="4" fillId="0" borderId="0" xfId="0" applyFont="true" applyBorder="false" applyAlignment="true" applyProtection="false">
      <alignment horizontal="general" vertical="bottom" textRotation="0" wrapText="false" indent="0" shrinkToFit="false"/>
      <protection locked="true" hidden="false"/>
    </xf>
    <xf numFmtId="164" fontId="9" fillId="4"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ont>
        <name val="ヒラギノ明朝 ProN"/>
        <charset val="1"/>
        <family val="2"/>
        <color rgb="FF000000"/>
      </font>
      <alignment horizontal="general" vertical="bottom" textRotation="0" wrapText="false" indent="0" shrinkToFit="false"/>
    </dxf>
  </dxfs>
  <colors>
    <indexedColors>
      <rgbColor rgb="FF000000"/>
      <rgbColor rgb="FFFFFFFF"/>
      <rgbColor rgb="FFFF0000"/>
      <rgbColor rgb="FF00FF00"/>
      <rgbColor rgb="FF0000FF"/>
      <rgbColor rgb="FFFFFF00"/>
      <rgbColor rgb="FFFF00FF"/>
      <rgbColor rgb="FF00FFFF"/>
      <rgbColor rgb="FF800000"/>
      <rgbColor rgb="FF008000"/>
      <rgbColor rgb="FF000080"/>
      <rgbColor rgb="FF87823E"/>
      <rgbColor rgb="FF800080"/>
      <rgbColor rgb="FF008080"/>
      <rgbColor rgb="FFCCCCCC"/>
      <rgbColor rgb="FF808080"/>
      <rgbColor rgb="FF9999FF"/>
      <rgbColor rgb="FF993366"/>
      <rgbColor rgb="FFEEEEE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sharedStrings" Target="sharedStrings.x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hyperlink" Target="https://nishizine.city.kyoto.lg.jp/information/committee-1/" TargetMode="External"/><Relationship Id="rId3" Type="http://schemas.openxmlformats.org/officeDocument/2006/relationships/vmlDrawing" Target="../drawings/vmlDrawing7.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hyperlink" Target="https://nishizine.city.kyoto.lg.jp/information/committee-2/" TargetMode="External"/><Relationship Id="rId3" Type="http://schemas.openxmlformats.org/officeDocument/2006/relationships/vmlDrawing" Target="../drawings/vmlDrawing8.v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hyperlink" Target="https://nishizine.city.kyoto.lg.jp/information/information-359/" TargetMode="External"/><Relationship Id="rId3" Type="http://schemas.openxmlformats.org/officeDocument/2006/relationships/vmlDrawing" Target="../drawings/vmlDrawing9.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hyperlink" Target="https://nishizine.city.kyoto.lg.jp/information/information-572/" TargetMode="External"/><Relationship Id="rId3" Type="http://schemas.openxmlformats.org/officeDocument/2006/relationships/vmlDrawing" Target="../drawings/vmlDrawing10.vml"/>
</Relationships>
</file>

<file path=xl/worksheets/_rels/sheet14.xml.rels><?xml version="1.0" encoding="UTF-8"?>
<Relationships xmlns="http://schemas.openxmlformats.org/package/2006/relationships"><Relationship Id="rId1" Type="http://schemas.openxmlformats.org/officeDocument/2006/relationships/comments" Target="../comments14.xml"/><Relationship Id="rId2" Type="http://schemas.openxmlformats.org/officeDocument/2006/relationships/hyperlink" Target="https://nishizine.city.kyoto.lg.jp/information/information-947/" TargetMode="External"/><Relationship Id="rId3" Type="http://schemas.openxmlformats.org/officeDocument/2006/relationships/vmlDrawing" Target="../drawings/vmlDrawing11.v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hyperlink" Target="https://nishizine.city.kyoto.lg.jp/information/information-963/" TargetMode="External"/><Relationship Id="rId3" Type="http://schemas.openxmlformats.org/officeDocument/2006/relationships/vmlDrawing" Target="../drawings/vmlDrawing12.vml"/>
</Relationships>
</file>

<file path=xl/worksheets/_rels/sheet16.xml.rels><?xml version="1.0" encoding="UTF-8"?>
<Relationships xmlns="http://schemas.openxmlformats.org/package/2006/relationships"><Relationship Id="rId1" Type="http://schemas.openxmlformats.org/officeDocument/2006/relationships/comments" Target="../comments16.xml"/><Relationship Id="rId2" Type="http://schemas.openxmlformats.org/officeDocument/2006/relationships/hyperlink" Target="https://nishizine.city.kyoto.lg.jp/project/startup-studio-plan/" TargetMode="External"/><Relationship Id="rId3" Type="http://schemas.openxmlformats.org/officeDocument/2006/relationships/vmlDrawing" Target="../drawings/vmlDrawing13.vml"/>
</Relationships>
</file>

<file path=xl/worksheets/_rels/sheet17.xml.rels><?xml version="1.0" encoding="UTF-8"?>
<Relationships xmlns="http://schemas.openxmlformats.org/package/2006/relationships"><Relationship Id="rId1" Type="http://schemas.openxmlformats.org/officeDocument/2006/relationships/comments" Target="../comments17.xml"/><Relationship Id="rId2" Type="http://schemas.openxmlformats.org/officeDocument/2006/relationships/hyperlink" Target="https://nishizine.city.kyoto.lg.jp/project/roji-project/" TargetMode="External"/><Relationship Id="rId3" Type="http://schemas.openxmlformats.org/officeDocument/2006/relationships/vmlDrawing" Target="../drawings/vmlDrawing14.vml"/>
</Relationships>
</file>

<file path=xl/worksheets/_rels/sheet18.xml.rels><?xml version="1.0" encoding="UTF-8"?>
<Relationships xmlns="http://schemas.openxmlformats.org/package/2006/relationships"><Relationship Id="rId1" Type="http://schemas.openxmlformats.org/officeDocument/2006/relationships/comments" Target="../comments18.xml"/><Relationship Id="rId2" Type="http://schemas.openxmlformats.org/officeDocument/2006/relationships/hyperlink" Target="https://nishizine.city.kyoto.lg.jp/project/tsuginishi/" TargetMode="External"/><Relationship Id="rId3" Type="http://schemas.openxmlformats.org/officeDocument/2006/relationships/vmlDrawing" Target="../drawings/vmlDrawing15.vml"/>
</Relationships>
</file>

<file path=xl/worksheets/_rels/sheet19.xml.rels><?xml version="1.0" encoding="UTF-8"?>
<Relationships xmlns="http://schemas.openxmlformats.org/package/2006/relationships"><Relationship Id="rId1" Type="http://schemas.openxmlformats.org/officeDocument/2006/relationships/comments" Target="../comments19.xml"/><Relationship Id="rId2" Type="http://schemas.openxmlformats.org/officeDocument/2006/relationships/hyperlink" Target="https://nishizine.city.kyoto.lg.jp/policy/" TargetMode="External"/><Relationship Id="rId3" Type="http://schemas.openxmlformats.org/officeDocument/2006/relationships/vmlDrawing" Target="../drawings/vmlDrawing16.vml"/>
</Relationships>
</file>

<file path=xl/worksheets/_rels/sheet2.xml.rels><?xml version="1.0" encoding="UTF-8"?>
<Relationships xmlns="http://schemas.openxmlformats.org/package/2006/relationships"><Relationship Id="rId1" Type="http://schemas.openxmlformats.org/officeDocument/2006/relationships/hyperlink" Target="https://nishizine.city.kyoto.lg.jp/" TargetMode="External"/><Relationship Id="rId2" Type="http://schemas.openxmlformats.org/officeDocument/2006/relationships/hyperlink" Target="https://nishizine.city.kyoto.lg.jp/mission/" TargetMode="External"/><Relationship Id="rId3" Type="http://schemas.openxmlformats.org/officeDocument/2006/relationships/hyperlink" Target="https://nishizine.city.kyoto.lg.jp/project/" TargetMode="External"/><Relationship Id="rId4" Type="http://schemas.openxmlformats.org/officeDocument/2006/relationships/hyperlink" Target="https://nishizine.city.kyoto.lg.jp/event/" TargetMode="External"/><Relationship Id="rId5" Type="http://schemas.openxmlformats.org/officeDocument/2006/relationships/hyperlink" Target="https://nishizine.city.kyoto.lg.jp/people/" TargetMode="External"/><Relationship Id="rId6" Type="http://schemas.openxmlformats.org/officeDocument/2006/relationships/hyperlink" Target="https://nishizine.city.kyoto.lg.jp/information/information-1060/" TargetMode="External"/><Relationship Id="rId7" Type="http://schemas.openxmlformats.org/officeDocument/2006/relationships/hyperlink" Target="https://nishizine.city.kyoto.lg.jp/information/committee-1/" TargetMode="External"/><Relationship Id="rId8" Type="http://schemas.openxmlformats.org/officeDocument/2006/relationships/hyperlink" Target="https://nishizine.city.kyoto.lg.jp/information/committee-2/" TargetMode="External"/><Relationship Id="rId9" Type="http://schemas.openxmlformats.org/officeDocument/2006/relationships/hyperlink" Target="https://nishizine.city.kyoto.lg.jp/information/information-359/" TargetMode="External"/><Relationship Id="rId10" Type="http://schemas.openxmlformats.org/officeDocument/2006/relationships/hyperlink" Target="https://nishizine.city.kyoto.lg.jp/information/information-572/" TargetMode="External"/><Relationship Id="rId11" Type="http://schemas.openxmlformats.org/officeDocument/2006/relationships/hyperlink" Target="https://nishizine.city.kyoto.lg.jp/information/information-947/" TargetMode="External"/><Relationship Id="rId12" Type="http://schemas.openxmlformats.org/officeDocument/2006/relationships/hyperlink" Target="https://nishizine.city.kyoto.lg.jp/information/information-963/" TargetMode="External"/><Relationship Id="rId13" Type="http://schemas.openxmlformats.org/officeDocument/2006/relationships/hyperlink" Target="https://nishizine.city.kyoto.lg.jp/project/startup-studio-plan/" TargetMode="External"/><Relationship Id="rId14" Type="http://schemas.openxmlformats.org/officeDocument/2006/relationships/hyperlink" Target="https://nishizine.city.kyoto.lg.jp/project/roji-project/" TargetMode="External"/><Relationship Id="rId15" Type="http://schemas.openxmlformats.org/officeDocument/2006/relationships/hyperlink" Target="https://nishizine.city.kyoto.lg.jp/project/tsuginishi/" TargetMode="External"/><Relationship Id="rId16" Type="http://schemas.openxmlformats.org/officeDocument/2006/relationships/hyperlink" Target="https://nishizine.city.kyoto.lg.jp/policy/" TargetMode="External"/><Relationship Id="rId17" Type="http://schemas.openxmlformats.org/officeDocument/2006/relationships/hyperlink" Target="https://nishizine.city.kyoto.lg.jp/sitemap/" TargetMode="External"/><Relationship Id="rId18" Type="http://schemas.openxmlformats.org/officeDocument/2006/relationships/hyperlink" Target="https://nishizine.city.kyoto.lg.jp/privacy/" TargetMode="External"/><Relationship Id="rId19" Type="http://schemas.openxmlformats.org/officeDocument/2006/relationships/hyperlink" Target="https://nishizine.city.kyoto.lg.jp/information/information-256/" TargetMode="External"/><Relationship Id="rId20" Type="http://schemas.openxmlformats.org/officeDocument/2006/relationships/hyperlink" Target="https://nishizine.city.kyoto.lg.jp/information/information-320/" TargetMode="External"/><Relationship Id="rId21" Type="http://schemas.openxmlformats.org/officeDocument/2006/relationships/hyperlink" Target="https://nishizine.city.kyoto.lg.jp/people/people-531/" TargetMode="External"/><Relationship Id="rId22" Type="http://schemas.openxmlformats.org/officeDocument/2006/relationships/hyperlink" Target="https://nishizine.city.kyoto.lg.jp/event/event-372/" TargetMode="External"/><Relationship Id="rId23" Type="http://schemas.openxmlformats.org/officeDocument/2006/relationships/hyperlink" Target="https://nishizine.city.kyoto.lg.jp/event/event-369/" TargetMode="External"/><Relationship Id="rId24" Type="http://schemas.openxmlformats.org/officeDocument/2006/relationships/hyperlink" Target="https://nishizine.city.kyoto.lg.jp/event/event-411/" TargetMode="External"/><Relationship Id="rId25" Type="http://schemas.openxmlformats.org/officeDocument/2006/relationships/hyperlink" Target="https://nishizine.city.kyoto.lg.jp/event/event-285/" TargetMode="External"/><Relationship Id="rId26" Type="http://schemas.openxmlformats.org/officeDocument/2006/relationships/hyperlink" Target="https://nishizine.city.kyoto.lg.jp/event/event-234/" TargetMode="External"/><Relationship Id="rId27" Type="http://schemas.openxmlformats.org/officeDocument/2006/relationships/hyperlink" Target="https://nishizine.city.kyoto.lg.jp/event/event-237/" TargetMode="External"/><Relationship Id="rId28" Type="http://schemas.openxmlformats.org/officeDocument/2006/relationships/hyperlink" Target="https://nishizine.city.kyoto.lg.jp/event/event-217/" TargetMode="External"/><Relationship Id="rId29" Type="http://schemas.openxmlformats.org/officeDocument/2006/relationships/hyperlink" Target="https://nishizine.city.kyoto.lg.jp/event/event-203/" TargetMode="External"/><Relationship Id="rId30" Type="http://schemas.openxmlformats.org/officeDocument/2006/relationships/hyperlink" Target="https://nishizine.city.kyoto.lg.jp/event/event-123/" TargetMode="External"/><Relationship Id="rId31" Type="http://schemas.openxmlformats.org/officeDocument/2006/relationships/hyperlink" Target="https://nishizine.city.kyoto.lg.jp/event/event-82/" TargetMode="External"/><Relationship Id="rId32" Type="http://schemas.openxmlformats.org/officeDocument/2006/relationships/hyperlink" Target="https://nishizine.city.kyoto.lg.jp/event/event-328/" TargetMode="External"/><Relationship Id="rId33" Type="http://schemas.openxmlformats.org/officeDocument/2006/relationships/hyperlink" Target="https://nishizine.city.kyoto.lg.jp/event/event-338/" TargetMode="External"/><Relationship Id="rId34" Type="http://schemas.openxmlformats.org/officeDocument/2006/relationships/hyperlink" Target="https://nishizine.city.kyoto.lg.jp/event/event-276/" TargetMode="External"/><Relationship Id="rId35" Type="http://schemas.openxmlformats.org/officeDocument/2006/relationships/hyperlink" Target="https://nishizine.city.kyoto.lg.jp/event/event-326/" TargetMode="External"/><Relationship Id="rId36" Type="http://schemas.openxmlformats.org/officeDocument/2006/relationships/hyperlink" Target="https://nishizine.city.kyoto.lg.jp/event/event-404/" TargetMode="External"/><Relationship Id="rId37" Type="http://schemas.openxmlformats.org/officeDocument/2006/relationships/hyperlink" Target="https://nishizine.city.kyoto.lg.jp/event/event-401/" TargetMode="External"/><Relationship Id="rId38" Type="http://schemas.openxmlformats.org/officeDocument/2006/relationships/hyperlink" Target="https://nishizine.city.kyoto.lg.jp/event/event-398/" TargetMode="External"/><Relationship Id="rId39" Type="http://schemas.openxmlformats.org/officeDocument/2006/relationships/hyperlink" Target="https://nishizine.city.kyoto.lg.jp/event/event-387/" TargetMode="External"/><Relationship Id="rId40" Type="http://schemas.openxmlformats.org/officeDocument/2006/relationships/hyperlink" Target="https://nishizine.city.kyoto.lg.jp/event/event-419/" TargetMode="External"/>
</Relationships>
</file>

<file path=xl/worksheets/_rels/sheet20.xml.rels><?xml version="1.0" encoding="UTF-8"?>
<Relationships xmlns="http://schemas.openxmlformats.org/package/2006/relationships"><Relationship Id="rId1" Type="http://schemas.openxmlformats.org/officeDocument/2006/relationships/comments" Target="../comments20.xml"/><Relationship Id="rId2" Type="http://schemas.openxmlformats.org/officeDocument/2006/relationships/hyperlink" Target="https://nishizine.city.kyoto.lg.jp/sitemap/" TargetMode="External"/><Relationship Id="rId3" Type="http://schemas.openxmlformats.org/officeDocument/2006/relationships/vmlDrawing" Target="../drawings/vmlDrawing17.vml"/>
</Relationships>
</file>

<file path=xl/worksheets/_rels/sheet21.xml.rels><?xml version="1.0" encoding="UTF-8"?>
<Relationships xmlns="http://schemas.openxmlformats.org/package/2006/relationships"><Relationship Id="rId1" Type="http://schemas.openxmlformats.org/officeDocument/2006/relationships/comments" Target="../comments21.xml"/><Relationship Id="rId2" Type="http://schemas.openxmlformats.org/officeDocument/2006/relationships/hyperlink" Target="https://nishizine.city.kyoto.lg.jp/privacy/" TargetMode="External"/><Relationship Id="rId3" Type="http://schemas.openxmlformats.org/officeDocument/2006/relationships/vmlDrawing" Target="../drawings/vmlDrawing18.vml"/>
</Relationships>
</file>

<file path=xl/worksheets/_rels/sheet22.xml.rels><?xml version="1.0" encoding="UTF-8"?>
<Relationships xmlns="http://schemas.openxmlformats.org/package/2006/relationships"><Relationship Id="rId1" Type="http://schemas.openxmlformats.org/officeDocument/2006/relationships/comments" Target="../comments22.xml"/><Relationship Id="rId2" Type="http://schemas.openxmlformats.org/officeDocument/2006/relationships/hyperlink" Target="https://nishizine.city.kyoto.lg.jp/information/information-256/" TargetMode="External"/><Relationship Id="rId3" Type="http://schemas.openxmlformats.org/officeDocument/2006/relationships/vmlDrawing" Target="../drawings/vmlDrawing19.vml"/>
</Relationships>
</file>

<file path=xl/worksheets/_rels/sheet23.xml.rels><?xml version="1.0" encoding="UTF-8"?>
<Relationships xmlns="http://schemas.openxmlformats.org/package/2006/relationships"><Relationship Id="rId1" Type="http://schemas.openxmlformats.org/officeDocument/2006/relationships/comments" Target="../comments23.xml"/><Relationship Id="rId2" Type="http://schemas.openxmlformats.org/officeDocument/2006/relationships/hyperlink" Target="https://nishizine.city.kyoto.lg.jp/information/information-320/" TargetMode="External"/><Relationship Id="rId3" Type="http://schemas.openxmlformats.org/officeDocument/2006/relationships/vmlDrawing" Target="../drawings/vmlDrawing20.vml"/>
</Relationships>
</file>

<file path=xl/worksheets/_rels/sheet24.xml.rels><?xml version="1.0" encoding="UTF-8"?>
<Relationships xmlns="http://schemas.openxmlformats.org/package/2006/relationships"><Relationship Id="rId1" Type="http://schemas.openxmlformats.org/officeDocument/2006/relationships/comments" Target="../comments24.xml"/><Relationship Id="rId2" Type="http://schemas.openxmlformats.org/officeDocument/2006/relationships/hyperlink" Target="https://nishizine.city.kyoto.lg.jp/people/people-531/" TargetMode="External"/><Relationship Id="rId3" Type="http://schemas.openxmlformats.org/officeDocument/2006/relationships/vmlDrawing" Target="../drawings/vmlDrawing21.vml"/>
</Relationships>
</file>

<file path=xl/worksheets/_rels/sheet25.xml.rels><?xml version="1.0" encoding="UTF-8"?>
<Relationships xmlns="http://schemas.openxmlformats.org/package/2006/relationships"><Relationship Id="rId1" Type="http://schemas.openxmlformats.org/officeDocument/2006/relationships/comments" Target="../comments25.xml"/><Relationship Id="rId2" Type="http://schemas.openxmlformats.org/officeDocument/2006/relationships/hyperlink" Target="https://nishizine.city.kyoto.lg.jp/event/event-372/" TargetMode="External"/><Relationship Id="rId3" Type="http://schemas.openxmlformats.org/officeDocument/2006/relationships/vmlDrawing" Target="../drawings/vmlDrawing22.vml"/>
</Relationships>
</file>

<file path=xl/worksheets/_rels/sheet26.xml.rels><?xml version="1.0" encoding="UTF-8"?>
<Relationships xmlns="http://schemas.openxmlformats.org/package/2006/relationships"><Relationship Id="rId1" Type="http://schemas.openxmlformats.org/officeDocument/2006/relationships/comments" Target="../comments26.xml"/><Relationship Id="rId2" Type="http://schemas.openxmlformats.org/officeDocument/2006/relationships/hyperlink" Target="https://nishizine.city.kyoto.lg.jp/event/event-369/" TargetMode="External"/><Relationship Id="rId3" Type="http://schemas.openxmlformats.org/officeDocument/2006/relationships/vmlDrawing" Target="../drawings/vmlDrawing23.vml"/>
</Relationships>
</file>

<file path=xl/worksheets/_rels/sheet27.xml.rels><?xml version="1.0" encoding="UTF-8"?>
<Relationships xmlns="http://schemas.openxmlformats.org/package/2006/relationships"><Relationship Id="rId1" Type="http://schemas.openxmlformats.org/officeDocument/2006/relationships/comments" Target="../comments27.xml"/><Relationship Id="rId2" Type="http://schemas.openxmlformats.org/officeDocument/2006/relationships/hyperlink" Target="https://nishizine.city.kyoto.lg.jp/event/event-411/" TargetMode="External"/><Relationship Id="rId3" Type="http://schemas.openxmlformats.org/officeDocument/2006/relationships/vmlDrawing" Target="../drawings/vmlDrawing24.vml"/>
</Relationships>
</file>

<file path=xl/worksheets/_rels/sheet28.xml.rels><?xml version="1.0" encoding="UTF-8"?>
<Relationships xmlns="http://schemas.openxmlformats.org/package/2006/relationships"><Relationship Id="rId1" Type="http://schemas.openxmlformats.org/officeDocument/2006/relationships/comments" Target="../comments28.xml"/><Relationship Id="rId2" Type="http://schemas.openxmlformats.org/officeDocument/2006/relationships/hyperlink" Target="https://nishizine.city.kyoto.lg.jp/event/event-285/" TargetMode="External"/><Relationship Id="rId3" Type="http://schemas.openxmlformats.org/officeDocument/2006/relationships/vmlDrawing" Target="../drawings/vmlDrawing25.vml"/>
</Relationships>
</file>

<file path=xl/worksheets/_rels/sheet29.xml.rels><?xml version="1.0" encoding="UTF-8"?>
<Relationships xmlns="http://schemas.openxmlformats.org/package/2006/relationships"><Relationship Id="rId1" Type="http://schemas.openxmlformats.org/officeDocument/2006/relationships/comments" Target="../comments29.xml"/><Relationship Id="rId2" Type="http://schemas.openxmlformats.org/officeDocument/2006/relationships/hyperlink" Target="https://nishizine.city.kyoto.lg.jp/event/event-234/" TargetMode="External"/><Relationship Id="rId3" Type="http://schemas.openxmlformats.org/officeDocument/2006/relationships/vmlDrawing" Target="../drawings/vmlDrawing26.vml"/>
</Relationships>
</file>

<file path=xl/worksheets/_rels/sheet30.xml.rels><?xml version="1.0" encoding="UTF-8"?>
<Relationships xmlns="http://schemas.openxmlformats.org/package/2006/relationships"><Relationship Id="rId1" Type="http://schemas.openxmlformats.org/officeDocument/2006/relationships/comments" Target="../comments30.xml"/><Relationship Id="rId2" Type="http://schemas.openxmlformats.org/officeDocument/2006/relationships/hyperlink" Target="https://nishizine.city.kyoto.lg.jp/event/event-237/" TargetMode="External"/><Relationship Id="rId3" Type="http://schemas.openxmlformats.org/officeDocument/2006/relationships/vmlDrawing" Target="../drawings/vmlDrawing27.vml"/>
</Relationships>
</file>

<file path=xl/worksheets/_rels/sheet31.xml.rels><?xml version="1.0" encoding="UTF-8"?>
<Relationships xmlns="http://schemas.openxmlformats.org/package/2006/relationships"><Relationship Id="rId1" Type="http://schemas.openxmlformats.org/officeDocument/2006/relationships/comments" Target="../comments31.xml"/><Relationship Id="rId2" Type="http://schemas.openxmlformats.org/officeDocument/2006/relationships/hyperlink" Target="https://nishizine.city.kyoto.lg.jp/event/event-217/" TargetMode="External"/><Relationship Id="rId3" Type="http://schemas.openxmlformats.org/officeDocument/2006/relationships/vmlDrawing" Target="../drawings/vmlDrawing28.vml"/>
</Relationships>
</file>

<file path=xl/worksheets/_rels/sheet32.xml.rels><?xml version="1.0" encoding="UTF-8"?>
<Relationships xmlns="http://schemas.openxmlformats.org/package/2006/relationships"><Relationship Id="rId1" Type="http://schemas.openxmlformats.org/officeDocument/2006/relationships/comments" Target="../comments32.xml"/><Relationship Id="rId2" Type="http://schemas.openxmlformats.org/officeDocument/2006/relationships/hyperlink" Target="https://nishizine.city.kyoto.lg.jp/event/event-203/" TargetMode="External"/><Relationship Id="rId3" Type="http://schemas.openxmlformats.org/officeDocument/2006/relationships/vmlDrawing" Target="../drawings/vmlDrawing29.vml"/>
</Relationships>
</file>

<file path=xl/worksheets/_rels/sheet33.xml.rels><?xml version="1.0" encoding="UTF-8"?>
<Relationships xmlns="http://schemas.openxmlformats.org/package/2006/relationships"><Relationship Id="rId1" Type="http://schemas.openxmlformats.org/officeDocument/2006/relationships/comments" Target="../comments33.xml"/><Relationship Id="rId2" Type="http://schemas.openxmlformats.org/officeDocument/2006/relationships/hyperlink" Target="https://nishizine.city.kyoto.lg.jp/event/event-123/" TargetMode="External"/><Relationship Id="rId3" Type="http://schemas.openxmlformats.org/officeDocument/2006/relationships/vmlDrawing" Target="../drawings/vmlDrawing30.vml"/>
</Relationships>
</file>

<file path=xl/worksheets/_rels/sheet34.xml.rels><?xml version="1.0" encoding="UTF-8"?>
<Relationships xmlns="http://schemas.openxmlformats.org/package/2006/relationships"><Relationship Id="rId1" Type="http://schemas.openxmlformats.org/officeDocument/2006/relationships/comments" Target="../comments34.xml"/><Relationship Id="rId2" Type="http://schemas.openxmlformats.org/officeDocument/2006/relationships/hyperlink" Target="https://nishizine.city.kyoto.lg.jp/event/event-82/" TargetMode="External"/><Relationship Id="rId3" Type="http://schemas.openxmlformats.org/officeDocument/2006/relationships/vmlDrawing" Target="../drawings/vmlDrawing31.vml"/>
</Relationships>
</file>

<file path=xl/worksheets/_rels/sheet35.xml.rels><?xml version="1.0" encoding="UTF-8"?>
<Relationships xmlns="http://schemas.openxmlformats.org/package/2006/relationships"><Relationship Id="rId1" Type="http://schemas.openxmlformats.org/officeDocument/2006/relationships/comments" Target="../comments35.xml"/><Relationship Id="rId2" Type="http://schemas.openxmlformats.org/officeDocument/2006/relationships/hyperlink" Target="https://nishizine.city.kyoto.lg.jp/event/event-328/" TargetMode="External"/><Relationship Id="rId3" Type="http://schemas.openxmlformats.org/officeDocument/2006/relationships/vmlDrawing" Target="../drawings/vmlDrawing32.vml"/>
</Relationships>
</file>

<file path=xl/worksheets/_rels/sheet36.xml.rels><?xml version="1.0" encoding="UTF-8"?>
<Relationships xmlns="http://schemas.openxmlformats.org/package/2006/relationships"><Relationship Id="rId1" Type="http://schemas.openxmlformats.org/officeDocument/2006/relationships/comments" Target="../comments36.xml"/><Relationship Id="rId2" Type="http://schemas.openxmlformats.org/officeDocument/2006/relationships/hyperlink" Target="https://nishizine.city.kyoto.lg.jp/event/event-338/" TargetMode="External"/><Relationship Id="rId3" Type="http://schemas.openxmlformats.org/officeDocument/2006/relationships/vmlDrawing" Target="../drawings/vmlDrawing33.vml"/>
</Relationships>
</file>

<file path=xl/worksheets/_rels/sheet37.xml.rels><?xml version="1.0" encoding="UTF-8"?>
<Relationships xmlns="http://schemas.openxmlformats.org/package/2006/relationships"><Relationship Id="rId1" Type="http://schemas.openxmlformats.org/officeDocument/2006/relationships/comments" Target="../comments37.xml"/><Relationship Id="rId2" Type="http://schemas.openxmlformats.org/officeDocument/2006/relationships/hyperlink" Target="https://nishizine.city.kyoto.lg.jp/event/event-276/" TargetMode="External"/><Relationship Id="rId3" Type="http://schemas.openxmlformats.org/officeDocument/2006/relationships/vmlDrawing" Target="../drawings/vmlDrawing34.vml"/>
</Relationships>
</file>

<file path=xl/worksheets/_rels/sheet38.xml.rels><?xml version="1.0" encoding="UTF-8"?>
<Relationships xmlns="http://schemas.openxmlformats.org/package/2006/relationships"><Relationship Id="rId1" Type="http://schemas.openxmlformats.org/officeDocument/2006/relationships/comments" Target="../comments38.xml"/><Relationship Id="rId2" Type="http://schemas.openxmlformats.org/officeDocument/2006/relationships/hyperlink" Target="https://nishizine.city.kyoto.lg.jp/event/event-326/" TargetMode="External"/><Relationship Id="rId3" Type="http://schemas.openxmlformats.org/officeDocument/2006/relationships/vmlDrawing" Target="../drawings/vmlDrawing35.vml"/>
</Relationships>
</file>

<file path=xl/worksheets/_rels/sheet39.xml.rels><?xml version="1.0" encoding="UTF-8"?>
<Relationships xmlns="http://schemas.openxmlformats.org/package/2006/relationships"><Relationship Id="rId1" Type="http://schemas.openxmlformats.org/officeDocument/2006/relationships/comments" Target="../comments39.xml"/><Relationship Id="rId2" Type="http://schemas.openxmlformats.org/officeDocument/2006/relationships/hyperlink" Target="https://nishizine.city.kyoto.lg.jp/event/event-404/" TargetMode="External"/><Relationship Id="rId3" Type="http://schemas.openxmlformats.org/officeDocument/2006/relationships/vmlDrawing" Target="../drawings/vmlDrawing36.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nishizine.city.kyoto.lg.jp/" TargetMode="External"/><Relationship Id="rId3" Type="http://schemas.openxmlformats.org/officeDocument/2006/relationships/vmlDrawing" Target="../drawings/vmlDrawing1.vml"/>
</Relationships>
</file>

<file path=xl/worksheets/_rels/sheet40.xml.rels><?xml version="1.0" encoding="UTF-8"?>
<Relationships xmlns="http://schemas.openxmlformats.org/package/2006/relationships"><Relationship Id="rId1" Type="http://schemas.openxmlformats.org/officeDocument/2006/relationships/comments" Target="../comments40.xml"/><Relationship Id="rId2" Type="http://schemas.openxmlformats.org/officeDocument/2006/relationships/hyperlink" Target="https://nishizine.city.kyoto.lg.jp/event/event-401/" TargetMode="External"/><Relationship Id="rId3" Type="http://schemas.openxmlformats.org/officeDocument/2006/relationships/vmlDrawing" Target="../drawings/vmlDrawing37.vml"/>
</Relationships>
</file>

<file path=xl/worksheets/_rels/sheet41.xml.rels><?xml version="1.0" encoding="UTF-8"?>
<Relationships xmlns="http://schemas.openxmlformats.org/package/2006/relationships"><Relationship Id="rId1" Type="http://schemas.openxmlformats.org/officeDocument/2006/relationships/comments" Target="../comments41.xml"/><Relationship Id="rId2" Type="http://schemas.openxmlformats.org/officeDocument/2006/relationships/hyperlink" Target="https://nishizine.city.kyoto.lg.jp/event/event-398/" TargetMode="External"/><Relationship Id="rId3" Type="http://schemas.openxmlformats.org/officeDocument/2006/relationships/vmlDrawing" Target="../drawings/vmlDrawing38.vml"/>
</Relationships>
</file>

<file path=xl/worksheets/_rels/sheet42.xml.rels><?xml version="1.0" encoding="UTF-8"?>
<Relationships xmlns="http://schemas.openxmlformats.org/package/2006/relationships"><Relationship Id="rId1" Type="http://schemas.openxmlformats.org/officeDocument/2006/relationships/comments" Target="../comments42.xml"/><Relationship Id="rId2" Type="http://schemas.openxmlformats.org/officeDocument/2006/relationships/hyperlink" Target="https://nishizine.city.kyoto.lg.jp/event/event-387/" TargetMode="External"/><Relationship Id="rId3" Type="http://schemas.openxmlformats.org/officeDocument/2006/relationships/vmlDrawing" Target="../drawings/vmlDrawing39.vml"/>
</Relationships>
</file>

<file path=xl/worksheets/_rels/sheet43.xml.rels><?xml version="1.0" encoding="UTF-8"?>
<Relationships xmlns="http://schemas.openxmlformats.org/package/2006/relationships"><Relationship Id="rId1" Type="http://schemas.openxmlformats.org/officeDocument/2006/relationships/comments" Target="../comments43.xml"/><Relationship Id="rId2" Type="http://schemas.openxmlformats.org/officeDocument/2006/relationships/hyperlink" Target="https://nishizine.city.kyoto.lg.jp/event/event-419/" TargetMode="External"/><Relationship Id="rId3" Type="http://schemas.openxmlformats.org/officeDocument/2006/relationships/vmlDrawing" Target="../drawings/vmlDrawing40.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nishizine.city.kyoto.lg.jp/mission/" TargetMode="External"/><Relationship Id="rId3"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nishizine.city.kyoto.lg.jp/project/" TargetMode="External"/><Relationship Id="rId3" Type="http://schemas.openxmlformats.org/officeDocument/2006/relationships/vmlDrawing" Target="../drawings/vmlDrawing3.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hyperlink" Target="https://nishizine.city.kyoto.lg.jp/event/" TargetMode="External"/><Relationship Id="rId3" Type="http://schemas.openxmlformats.org/officeDocument/2006/relationships/vmlDrawing" Target="../drawings/vmlDrawing4.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hyperlink" Target="https://nishizine.city.kyoto.lg.jp/people/" TargetMode="External"/><Relationship Id="rId3" Type="http://schemas.openxmlformats.org/officeDocument/2006/relationships/vmlDrawing" Target="../drawings/vmlDrawing5.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hyperlink" Target="https://nishizine.city.kyoto.lg.jp/information/information-1060/" TargetMode="External"/><Relationship Id="rId3"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2" activeCellId="0" sqref="A12"/>
    </sheetView>
  </sheetViews>
  <sheetFormatPr defaultColWidth="10.8515625" defaultRowHeight="12.8" zeroHeight="false" outlineLevelRow="0" outlineLevelCol="0"/>
  <cols>
    <col collapsed="false" customWidth="true" hidden="false" outlineLevel="0" max="1" min="1" style="0" width="33.86"/>
    <col collapsed="false" customWidth="true" hidden="false" outlineLevel="0" max="2" min="2" style="0" width="78.13"/>
  </cols>
  <sheetData>
    <row r="1" customFormat="false" ht="18.7" hidden="false" customHeight="true" outlineLevel="0" collapsed="false">
      <c r="A1" s="1" t="s">
        <v>0</v>
      </c>
      <c r="B1" s="1" t="s">
        <v>1</v>
      </c>
    </row>
    <row r="2" customFormat="false" ht="18.7" hidden="false" customHeight="true" outlineLevel="0" collapsed="false">
      <c r="A2" s="1" t="s">
        <v>2</v>
      </c>
      <c r="B2" s="1" t="s">
        <v>3</v>
      </c>
    </row>
    <row r="3" customFormat="false" ht="18.7" hidden="false" customHeight="true" outlineLevel="0" collapsed="false">
      <c r="A3" s="1" t="s">
        <v>4</v>
      </c>
      <c r="B3" s="1" t="s">
        <v>3</v>
      </c>
    </row>
    <row r="4" customFormat="false" ht="18.7" hidden="false" customHeight="true" outlineLevel="0" collapsed="false">
      <c r="A4" s="1" t="s">
        <v>5</v>
      </c>
      <c r="B4" s="1" t="s">
        <v>6</v>
      </c>
    </row>
    <row r="5" customFormat="false" ht="18.7" hidden="false" customHeight="true" outlineLevel="0" collapsed="false">
      <c r="A5" s="1" t="s">
        <v>7</v>
      </c>
      <c r="B5" s="1" t="s">
        <v>8</v>
      </c>
    </row>
    <row r="6" customFormat="false" ht="18.7" hidden="false" customHeight="true" outlineLevel="0" collapsed="false">
      <c r="A6" s="1" t="s">
        <v>9</v>
      </c>
      <c r="B6" s="1" t="s">
        <v>10</v>
      </c>
    </row>
    <row r="7" customFormat="false" ht="18.7" hidden="false" customHeight="true" outlineLevel="0" collapsed="false">
      <c r="A7" s="1" t="s">
        <v>11</v>
      </c>
      <c r="B7" s="1" t="s">
        <v>12</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33</v>
      </c>
      <c r="E2" s="4" t="s">
        <v>189</v>
      </c>
    </row>
    <row r="3" customFormat="false" ht="15.75" hidden="false" customHeight="false" outlineLevel="0" collapsed="false">
      <c r="A3" s="6" t="s">
        <v>190</v>
      </c>
      <c r="B3" s="10" t="s">
        <v>34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committee-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1.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35</v>
      </c>
      <c r="E2" s="4" t="s">
        <v>189</v>
      </c>
    </row>
    <row r="3" customFormat="false" ht="15.75" hidden="false" customHeight="false" outlineLevel="0" collapsed="false">
      <c r="A3" s="6" t="s">
        <v>190</v>
      </c>
      <c r="B3" s="10" t="s">
        <v>36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committee-2/"/>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2.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37</v>
      </c>
      <c r="E2" s="4" t="s">
        <v>189</v>
      </c>
    </row>
    <row r="3" customFormat="false" ht="15.75" hidden="false" customHeight="false" outlineLevel="0" collapsed="false">
      <c r="A3" s="6" t="s">
        <v>190</v>
      </c>
      <c r="B3" s="10" t="s">
        <v>38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359/"/>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3.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39</v>
      </c>
      <c r="E2" s="4" t="s">
        <v>189</v>
      </c>
    </row>
    <row r="3" customFormat="false" ht="15.75" hidden="false" customHeight="false" outlineLevel="0" collapsed="false">
      <c r="A3" s="6" t="s">
        <v>190</v>
      </c>
      <c r="B3" s="10" t="s">
        <v>40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572/"/>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4.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41</v>
      </c>
      <c r="E2" s="4" t="s">
        <v>189</v>
      </c>
    </row>
    <row r="3" customFormat="false" ht="15.75" hidden="false" customHeight="false" outlineLevel="0" collapsed="false">
      <c r="A3" s="6" t="s">
        <v>190</v>
      </c>
      <c r="B3" s="10" t="s">
        <v>197</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947/"/>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5.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3" activeCellId="0" sqref="B3"/>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43</v>
      </c>
      <c r="E2" s="4" t="s">
        <v>189</v>
      </c>
    </row>
    <row r="3" customFormat="false" ht="15.75" hidden="false" customHeight="false" outlineLevel="0" collapsed="false">
      <c r="A3" s="6" t="s">
        <v>190</v>
      </c>
      <c r="B3" s="10" t="s">
        <v>44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963/"/>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6.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45</v>
      </c>
      <c r="E2" s="4" t="s">
        <v>189</v>
      </c>
    </row>
    <row r="3" customFormat="false" ht="15.75" hidden="false" customHeight="false" outlineLevel="0" collapsed="false">
      <c r="A3" s="6" t="s">
        <v>190</v>
      </c>
      <c r="B3" s="10" t="s">
        <v>46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roject/startup-studio-plan/"/>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7.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47</v>
      </c>
      <c r="E2" s="4" t="s">
        <v>189</v>
      </c>
    </row>
    <row r="3" customFormat="false" ht="15.75" hidden="false" customHeight="false" outlineLevel="0" collapsed="false">
      <c r="A3" s="6" t="s">
        <v>190</v>
      </c>
      <c r="B3" s="10" t="s">
        <v>48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roject/roji-project/"/>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8.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49</v>
      </c>
      <c r="E2" s="4" t="s">
        <v>189</v>
      </c>
    </row>
    <row r="3" customFormat="false" ht="15.75" hidden="false" customHeight="false" outlineLevel="0" collapsed="false">
      <c r="A3" s="6" t="s">
        <v>190</v>
      </c>
      <c r="B3" s="10" t="s">
        <v>50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roject/tsuginishi/"/>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9.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51</v>
      </c>
      <c r="E2" s="4" t="s">
        <v>189</v>
      </c>
    </row>
    <row r="3" customFormat="false" ht="15.75" hidden="false" customHeight="false" outlineLevel="0" collapsed="false">
      <c r="A3" s="6" t="s">
        <v>190</v>
      </c>
      <c r="B3" s="10" t="s">
        <v>52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olic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3.5625" defaultRowHeight="15.75" zeroHeight="false" outlineLevelRow="0" outlineLevelCol="0"/>
  <cols>
    <col collapsed="false" customWidth="true" hidden="false" outlineLevel="0" max="1" min="1" style="0" width="4.84"/>
    <col collapsed="false" customWidth="true" hidden="false" outlineLevel="0" max="2" min="2" style="0" width="57.69"/>
  </cols>
  <sheetData>
    <row r="1" customFormat="false" ht="13.8" hidden="false" customHeight="false" outlineLevel="0" collapsed="false">
      <c r="A1" s="2" t="s">
        <v>13</v>
      </c>
      <c r="B1" s="3" t="s">
        <v>14</v>
      </c>
      <c r="C1" s="3" t="s">
        <v>15</v>
      </c>
      <c r="D1" s="3" t="s">
        <v>16</v>
      </c>
      <c r="E1" s="4" t="s">
        <v>17</v>
      </c>
      <c r="G1" s="0" t="s">
        <v>18</v>
      </c>
      <c r="H1" s="5" t="n">
        <v>43451</v>
      </c>
    </row>
    <row r="2" customFormat="false" ht="15.75" hidden="false" customHeight="false" outlineLevel="0" collapsed="false">
      <c r="A2" s="2" t="s">
        <v>19</v>
      </c>
      <c r="B2" s="6" t="s">
        <v>20</v>
      </c>
      <c r="C2" s="7"/>
      <c r="D2" s="7"/>
      <c r="E2" s="7"/>
      <c r="F2" s="7"/>
      <c r="G2" s="7"/>
      <c r="H2" s="7"/>
      <c r="I2" s="7"/>
      <c r="J2" s="7"/>
      <c r="K2" s="7"/>
      <c r="L2" s="7"/>
      <c r="M2" s="7"/>
      <c r="N2" s="7"/>
      <c r="O2" s="7"/>
      <c r="P2" s="7"/>
      <c r="Q2" s="7"/>
      <c r="R2" s="7"/>
      <c r="S2" s="7"/>
      <c r="T2" s="7"/>
      <c r="U2" s="7"/>
      <c r="V2" s="7"/>
      <c r="W2" s="7"/>
      <c r="X2" s="7"/>
      <c r="Y2" s="7"/>
      <c r="Z2" s="7"/>
    </row>
    <row r="3" customFormat="false" ht="15.75" hidden="false" customHeight="false" outlineLevel="0" collapsed="false">
      <c r="A3" s="8" t="str">
        <f aca="false">HYPERLINK("#gid=925347473","1")</f>
        <v>1</v>
      </c>
      <c r="B3" s="9" t="s">
        <v>21</v>
      </c>
      <c r="C3" s="10" t="s">
        <v>22</v>
      </c>
    </row>
    <row r="4" customFormat="false" ht="15.75" hidden="false" customHeight="false" outlineLevel="0" collapsed="false">
      <c r="A4" s="8" t="str">
        <f aca="false">HYPERLINK("#gid=1565705985","2")</f>
        <v>2</v>
      </c>
      <c r="B4" s="9" t="s">
        <v>23</v>
      </c>
      <c r="C4" s="10" t="s">
        <v>24</v>
      </c>
    </row>
    <row r="5" customFormat="false" ht="15.75" hidden="false" customHeight="false" outlineLevel="0" collapsed="false">
      <c r="A5" s="8" t="str">
        <f aca="false">HYPERLINK("#gid=1065893132","3")</f>
        <v>3</v>
      </c>
      <c r="B5" s="9" t="s">
        <v>25</v>
      </c>
      <c r="C5" s="10" t="s">
        <v>26</v>
      </c>
    </row>
    <row r="6" customFormat="false" ht="15.75" hidden="false" customHeight="false" outlineLevel="0" collapsed="false">
      <c r="A6" s="8" t="str">
        <f aca="false">HYPERLINK("#gid=2064267785","4")</f>
        <v>4</v>
      </c>
      <c r="B6" s="9" t="s">
        <v>27</v>
      </c>
      <c r="C6" s="10" t="s">
        <v>28</v>
      </c>
    </row>
    <row r="7" customFormat="false" ht="15.75" hidden="false" customHeight="false" outlineLevel="0" collapsed="false">
      <c r="A7" s="8" t="str">
        <f aca="false">HYPERLINK("#gid=531538237","5")</f>
        <v>5</v>
      </c>
      <c r="B7" s="9" t="s">
        <v>29</v>
      </c>
      <c r="C7" s="10" t="s">
        <v>30</v>
      </c>
    </row>
    <row r="8" customFormat="false" ht="15.75" hidden="false" customHeight="false" outlineLevel="0" collapsed="false">
      <c r="A8" s="8" t="str">
        <f aca="false">HYPERLINK("#gid=79452020","6")</f>
        <v>6</v>
      </c>
      <c r="B8" s="9" t="s">
        <v>31</v>
      </c>
      <c r="C8" s="10" t="s">
        <v>32</v>
      </c>
    </row>
    <row r="9" customFormat="false" ht="15.75" hidden="false" customHeight="false" outlineLevel="0" collapsed="false">
      <c r="A9" s="8" t="str">
        <f aca="false">HYPERLINK("#gid=843585378","7")</f>
        <v>7</v>
      </c>
      <c r="B9" s="9" t="s">
        <v>33</v>
      </c>
      <c r="C9" s="10" t="s">
        <v>34</v>
      </c>
    </row>
    <row r="10" customFormat="false" ht="15.75" hidden="false" customHeight="false" outlineLevel="0" collapsed="false">
      <c r="A10" s="8" t="str">
        <f aca="false">HYPERLINK("#gid=198932922","8")</f>
        <v>8</v>
      </c>
      <c r="B10" s="9" t="s">
        <v>35</v>
      </c>
      <c r="C10" s="10" t="s">
        <v>36</v>
      </c>
    </row>
    <row r="11" customFormat="false" ht="15.75" hidden="false" customHeight="false" outlineLevel="0" collapsed="false">
      <c r="A11" s="8" t="str">
        <f aca="false">HYPERLINK("#gid=290405693","9")</f>
        <v>9</v>
      </c>
      <c r="B11" s="9" t="s">
        <v>37</v>
      </c>
      <c r="C11" s="10" t="s">
        <v>38</v>
      </c>
    </row>
    <row r="12" customFormat="false" ht="15.75" hidden="false" customHeight="false" outlineLevel="0" collapsed="false">
      <c r="A12" s="8" t="str">
        <f aca="false">HYPERLINK("#gid=266547566","10")</f>
        <v>10</v>
      </c>
      <c r="B12" s="9" t="s">
        <v>39</v>
      </c>
      <c r="C12" s="10" t="s">
        <v>40</v>
      </c>
    </row>
    <row r="13" customFormat="false" ht="15.75" hidden="false" customHeight="false" outlineLevel="0" collapsed="false">
      <c r="A13" s="8" t="str">
        <f aca="false">HYPERLINK("#gid=1193841454","11")</f>
        <v>11</v>
      </c>
      <c r="B13" s="9" t="s">
        <v>41</v>
      </c>
      <c r="C13" s="10" t="s">
        <v>42</v>
      </c>
    </row>
    <row r="14" customFormat="false" ht="15.75" hidden="false" customHeight="false" outlineLevel="0" collapsed="false">
      <c r="A14" s="8" t="str">
        <f aca="false">HYPERLINK("#gid=1435268970","12")</f>
        <v>12</v>
      </c>
      <c r="B14" s="9" t="s">
        <v>43</v>
      </c>
      <c r="C14" s="10" t="s">
        <v>44</v>
      </c>
    </row>
    <row r="15" customFormat="false" ht="15.75" hidden="false" customHeight="false" outlineLevel="0" collapsed="false">
      <c r="A15" s="8" t="str">
        <f aca="false">HYPERLINK("#gid=2035779445","13")</f>
        <v>13</v>
      </c>
      <c r="B15" s="9" t="s">
        <v>45</v>
      </c>
      <c r="C15" s="10" t="s">
        <v>46</v>
      </c>
    </row>
    <row r="16" customFormat="false" ht="15.75" hidden="false" customHeight="false" outlineLevel="0" collapsed="false">
      <c r="A16" s="8" t="str">
        <f aca="false">HYPERLINK("#gid=1932898741","14")</f>
        <v>14</v>
      </c>
      <c r="B16" s="9" t="s">
        <v>47</v>
      </c>
      <c r="C16" s="10" t="s">
        <v>48</v>
      </c>
    </row>
    <row r="17" customFormat="false" ht="15.75" hidden="false" customHeight="false" outlineLevel="0" collapsed="false">
      <c r="A17" s="8" t="str">
        <f aca="false">HYPERLINK("#gid=303141762","15")</f>
        <v>15</v>
      </c>
      <c r="B17" s="9" t="s">
        <v>49</v>
      </c>
      <c r="C17" s="10" t="s">
        <v>50</v>
      </c>
    </row>
    <row r="18" customFormat="false" ht="15.75" hidden="false" customHeight="false" outlineLevel="0" collapsed="false">
      <c r="A18" s="8" t="str">
        <f aca="false">HYPERLINK("#gid=1547518064","16")</f>
        <v>16</v>
      </c>
      <c r="B18" s="9" t="s">
        <v>51</v>
      </c>
      <c r="C18" s="10" t="s">
        <v>52</v>
      </c>
    </row>
    <row r="19" customFormat="false" ht="15.75" hidden="false" customHeight="false" outlineLevel="0" collapsed="false">
      <c r="A19" s="8" t="str">
        <f aca="false">HYPERLINK("#gid=1472402329","17")</f>
        <v>17</v>
      </c>
      <c r="B19" s="9" t="s">
        <v>53</v>
      </c>
      <c r="C19" s="10" t="s">
        <v>54</v>
      </c>
    </row>
    <row r="20" customFormat="false" ht="15.75" hidden="false" customHeight="false" outlineLevel="0" collapsed="false">
      <c r="A20" s="8" t="str">
        <f aca="false">HYPERLINK("#gid=1572055016","18")</f>
        <v>18</v>
      </c>
      <c r="B20" s="9" t="s">
        <v>55</v>
      </c>
      <c r="C20" s="10" t="s">
        <v>56</v>
      </c>
    </row>
    <row r="21" customFormat="false" ht="15.75" hidden="false" customHeight="false" outlineLevel="0" collapsed="false">
      <c r="A21" s="8" t="str">
        <f aca="false">HYPERLINK("#gid=996248016","19")</f>
        <v>19</v>
      </c>
      <c r="B21" s="9" t="s">
        <v>57</v>
      </c>
      <c r="C21" s="10" t="s">
        <v>58</v>
      </c>
    </row>
    <row r="22" customFormat="false" ht="15.75" hidden="false" customHeight="false" outlineLevel="0" collapsed="false">
      <c r="A22" s="8" t="str">
        <f aca="false">HYPERLINK("#gid=1836355070","20")</f>
        <v>20</v>
      </c>
      <c r="B22" s="9" t="s">
        <v>59</v>
      </c>
      <c r="C22" s="10" t="s">
        <v>60</v>
      </c>
    </row>
    <row r="23" customFormat="false" ht="15.75" hidden="false" customHeight="false" outlineLevel="0" collapsed="false">
      <c r="A23" s="8" t="str">
        <f aca="false">HYPERLINK("#gid=1840287001","21")</f>
        <v>21</v>
      </c>
      <c r="B23" s="9" t="s">
        <v>61</v>
      </c>
      <c r="C23" s="10" t="s">
        <v>62</v>
      </c>
    </row>
    <row r="24" customFormat="false" ht="15.75" hidden="false" customHeight="false" outlineLevel="0" collapsed="false">
      <c r="A24" s="8" t="str">
        <f aca="false">HYPERLINK("#gid=1546458500","22")</f>
        <v>22</v>
      </c>
      <c r="B24" s="9" t="s">
        <v>63</v>
      </c>
      <c r="C24" s="10" t="s">
        <v>64</v>
      </c>
    </row>
    <row r="25" customFormat="false" ht="15.75" hidden="false" customHeight="false" outlineLevel="0" collapsed="false">
      <c r="A25" s="8" t="str">
        <f aca="false">HYPERLINK("#gid=1050719518","23")</f>
        <v>23</v>
      </c>
      <c r="B25" s="9" t="s">
        <v>65</v>
      </c>
      <c r="C25" s="10" t="s">
        <v>66</v>
      </c>
    </row>
    <row r="26" customFormat="false" ht="15.75" hidden="false" customHeight="false" outlineLevel="0" collapsed="false">
      <c r="A26" s="8" t="str">
        <f aca="false">HYPERLINK("#gid=1183979267","24")</f>
        <v>24</v>
      </c>
      <c r="B26" s="9" t="s">
        <v>67</v>
      </c>
      <c r="C26" s="10" t="s">
        <v>68</v>
      </c>
    </row>
    <row r="27" customFormat="false" ht="15.75" hidden="false" customHeight="false" outlineLevel="0" collapsed="false">
      <c r="A27" s="8" t="str">
        <f aca="false">HYPERLINK("#gid=1947019434","25")</f>
        <v>25</v>
      </c>
      <c r="B27" s="9" t="s">
        <v>69</v>
      </c>
      <c r="C27" s="10" t="s">
        <v>70</v>
      </c>
    </row>
    <row r="28" customFormat="false" ht="15.75" hidden="false" customHeight="false" outlineLevel="0" collapsed="false">
      <c r="A28" s="8" t="str">
        <f aca="false">HYPERLINK("#gid=630555218","26")</f>
        <v>26</v>
      </c>
      <c r="B28" s="9" t="s">
        <v>71</v>
      </c>
      <c r="C28" s="10" t="s">
        <v>72</v>
      </c>
    </row>
    <row r="29" customFormat="false" ht="15.75" hidden="false" customHeight="false" outlineLevel="0" collapsed="false">
      <c r="A29" s="8" t="str">
        <f aca="false">HYPERLINK("#gid=1596086529","27")</f>
        <v>27</v>
      </c>
      <c r="B29" s="9" t="s">
        <v>73</v>
      </c>
      <c r="C29" s="10" t="s">
        <v>74</v>
      </c>
    </row>
    <row r="30" customFormat="false" ht="15.75" hidden="false" customHeight="false" outlineLevel="0" collapsed="false">
      <c r="A30" s="8" t="str">
        <f aca="false">HYPERLINK("#gid=561822694","28")</f>
        <v>28</v>
      </c>
      <c r="B30" s="9" t="s">
        <v>75</v>
      </c>
      <c r="C30" s="10" t="s">
        <v>76</v>
      </c>
    </row>
    <row r="31" customFormat="false" ht="15.75" hidden="false" customHeight="false" outlineLevel="0" collapsed="false">
      <c r="A31" s="8" t="str">
        <f aca="false">HYPERLINK("#gid=1864672848","29")</f>
        <v>29</v>
      </c>
      <c r="B31" s="9" t="s">
        <v>77</v>
      </c>
      <c r="C31" s="10" t="s">
        <v>78</v>
      </c>
    </row>
    <row r="32" customFormat="false" ht="15.75" hidden="false" customHeight="false" outlineLevel="0" collapsed="false">
      <c r="A32" s="8" t="str">
        <f aca="false">HYPERLINK("#gid=558270109","30")</f>
        <v>30</v>
      </c>
      <c r="B32" s="9" t="s">
        <v>79</v>
      </c>
      <c r="C32" s="10" t="s">
        <v>80</v>
      </c>
    </row>
    <row r="33" customFormat="false" ht="15.75" hidden="false" customHeight="false" outlineLevel="0" collapsed="false">
      <c r="A33" s="8" t="str">
        <f aca="false">HYPERLINK("#gid=1191311559","31")</f>
        <v>31</v>
      </c>
      <c r="B33" s="9" t="s">
        <v>81</v>
      </c>
      <c r="C33" s="10" t="s">
        <v>82</v>
      </c>
    </row>
    <row r="34" customFormat="false" ht="15.75" hidden="false" customHeight="false" outlineLevel="0" collapsed="false">
      <c r="A34" s="8" t="str">
        <f aca="false">HYPERLINK("#gid=882768499","32")</f>
        <v>32</v>
      </c>
      <c r="B34" s="9" t="s">
        <v>83</v>
      </c>
      <c r="C34" s="10" t="s">
        <v>84</v>
      </c>
    </row>
    <row r="35" customFormat="false" ht="15.75" hidden="false" customHeight="false" outlineLevel="0" collapsed="false">
      <c r="A35" s="8" t="str">
        <f aca="false">HYPERLINK("#gid=2014214542","33")</f>
        <v>33</v>
      </c>
      <c r="B35" s="9" t="s">
        <v>85</v>
      </c>
      <c r="C35" s="10" t="s">
        <v>86</v>
      </c>
    </row>
    <row r="36" customFormat="false" ht="15.75" hidden="false" customHeight="false" outlineLevel="0" collapsed="false">
      <c r="A36" s="8" t="str">
        <f aca="false">HYPERLINK("#gid=1922821976","34")</f>
        <v>34</v>
      </c>
      <c r="B36" s="9" t="s">
        <v>87</v>
      </c>
      <c r="C36" s="10" t="s">
        <v>88</v>
      </c>
    </row>
    <row r="37" customFormat="false" ht="15.75" hidden="false" customHeight="false" outlineLevel="0" collapsed="false">
      <c r="A37" s="8" t="str">
        <f aca="false">HYPERLINK("#gid=1578653118","35")</f>
        <v>35</v>
      </c>
      <c r="B37" s="9" t="s">
        <v>89</v>
      </c>
      <c r="C37" s="10" t="s">
        <v>90</v>
      </c>
    </row>
    <row r="38" customFormat="false" ht="15.75" hidden="false" customHeight="false" outlineLevel="0" collapsed="false">
      <c r="A38" s="8" t="str">
        <f aca="false">HYPERLINK("#gid=1755735751","36")</f>
        <v>36</v>
      </c>
      <c r="B38" s="9" t="s">
        <v>91</v>
      </c>
      <c r="C38" s="10" t="s">
        <v>92</v>
      </c>
    </row>
    <row r="39" customFormat="false" ht="15.75" hidden="false" customHeight="false" outlineLevel="0" collapsed="false">
      <c r="A39" s="8" t="str">
        <f aca="false">HYPERLINK("#gid=57078306","37")</f>
        <v>37</v>
      </c>
      <c r="B39" s="9" t="s">
        <v>93</v>
      </c>
      <c r="C39" s="10" t="s">
        <v>94</v>
      </c>
    </row>
    <row r="40" customFormat="false" ht="15.75" hidden="false" customHeight="false" outlineLevel="0" collapsed="false">
      <c r="A40" s="8" t="str">
        <f aca="false">HYPERLINK("#gid=1481804255","38")</f>
        <v>38</v>
      </c>
      <c r="B40" s="9" t="s">
        <v>95</v>
      </c>
      <c r="C40" s="10" t="s">
        <v>96</v>
      </c>
    </row>
    <row r="41" customFormat="false" ht="15.75" hidden="false" customHeight="false" outlineLevel="0" collapsed="false">
      <c r="A41" s="8" t="str">
        <f aca="false">HYPERLINK("#gid=1217258902","39")</f>
        <v>39</v>
      </c>
      <c r="B41" s="9" t="s">
        <v>97</v>
      </c>
      <c r="C41" s="10" t="s">
        <v>98</v>
      </c>
    </row>
    <row r="42" customFormat="false" ht="15.75" hidden="false" customHeight="false" outlineLevel="0" collapsed="false">
      <c r="A42" s="8" t="str">
        <f aca="false">HYPERLINK("#gid=1658809083","40")</f>
        <v>40</v>
      </c>
      <c r="B42" s="9" t="s">
        <v>99</v>
      </c>
      <c r="C42" s="10" t="s">
        <v>100</v>
      </c>
    </row>
    <row r="43" customFormat="false" ht="15.75" hidden="false" customHeight="false" outlineLevel="0" collapsed="false">
      <c r="A43" s="3"/>
    </row>
    <row r="44" customFormat="false" ht="15.75" hidden="false" customHeight="false" outlineLevel="0" collapsed="false">
      <c r="A44" s="3"/>
    </row>
    <row r="45" customFormat="false" ht="15.75" hidden="false" customHeight="false" outlineLevel="0" collapsed="false">
      <c r="A45" s="3"/>
    </row>
    <row r="46" customFormat="false" ht="15.75" hidden="false" customHeight="false" outlineLevel="0" collapsed="false">
      <c r="A46" s="3"/>
    </row>
    <row r="47" customFormat="false" ht="15.75" hidden="false" customHeight="false" outlineLevel="0" collapsed="false">
      <c r="A47" s="3"/>
    </row>
    <row r="48" customFormat="false" ht="15.75" hidden="false" customHeight="false" outlineLevel="0" collapsed="false">
      <c r="A48" s="3"/>
    </row>
    <row r="49" customFormat="false" ht="15.75" hidden="false" customHeight="false" outlineLevel="0" collapsed="false">
      <c r="A49" s="3"/>
    </row>
    <row r="50" customFormat="false" ht="15.75" hidden="false" customHeight="false" outlineLevel="0" collapsed="false">
      <c r="A50" s="3"/>
    </row>
    <row r="51" customFormat="false" ht="15.75" hidden="false" customHeight="false" outlineLevel="0" collapsed="false">
      <c r="A51" s="3"/>
    </row>
    <row r="52" customFormat="false" ht="15.75" hidden="false" customHeight="false" outlineLevel="0" collapsed="false">
      <c r="A52" s="3"/>
    </row>
    <row r="53" customFormat="false" ht="15.75" hidden="false" customHeight="false" outlineLevel="0" collapsed="false">
      <c r="A53" s="3"/>
    </row>
    <row r="54" customFormat="false" ht="15.75" hidden="false" customHeight="false" outlineLevel="0" collapsed="false">
      <c r="A54" s="3"/>
    </row>
    <row r="55" customFormat="false" ht="15.75" hidden="false" customHeight="false" outlineLevel="0" collapsed="false">
      <c r="A55" s="3"/>
    </row>
    <row r="56" customFormat="false" ht="15.75" hidden="false" customHeight="false" outlineLevel="0" collapsed="false">
      <c r="A56" s="3"/>
    </row>
    <row r="57" customFormat="false" ht="15.75" hidden="false" customHeight="false" outlineLevel="0" collapsed="false">
      <c r="A57" s="3"/>
    </row>
    <row r="58" customFormat="false" ht="15.75" hidden="false" customHeight="false" outlineLevel="0" collapsed="false">
      <c r="A58" s="3"/>
    </row>
    <row r="59" customFormat="false" ht="15.75" hidden="false" customHeight="false" outlineLevel="0" collapsed="false">
      <c r="A59" s="3"/>
    </row>
    <row r="60" customFormat="false" ht="15.75" hidden="false" customHeight="false" outlineLevel="0" collapsed="false">
      <c r="A60" s="3"/>
    </row>
    <row r="61" customFormat="false" ht="15.75" hidden="false" customHeight="false" outlineLevel="0" collapsed="false">
      <c r="A61" s="3"/>
    </row>
    <row r="62" customFormat="false" ht="15.75" hidden="false" customHeight="false" outlineLevel="0" collapsed="false">
      <c r="A62" s="3"/>
    </row>
    <row r="63" customFormat="false" ht="15.75" hidden="false" customHeight="false" outlineLevel="0" collapsed="false">
      <c r="A63" s="3"/>
    </row>
    <row r="64" customFormat="false" ht="15.75" hidden="false" customHeight="false" outlineLevel="0" collapsed="false">
      <c r="A64" s="3"/>
    </row>
    <row r="65" customFormat="false" ht="15.75" hidden="false" customHeight="false" outlineLevel="0" collapsed="false">
      <c r="A65" s="3"/>
    </row>
    <row r="66" customFormat="false" ht="15.75" hidden="false" customHeight="false" outlineLevel="0" collapsed="false">
      <c r="A66" s="3"/>
    </row>
    <row r="67" customFormat="false" ht="15.75" hidden="false" customHeight="false" outlineLevel="0" collapsed="false">
      <c r="A67" s="3"/>
    </row>
    <row r="68" customFormat="false" ht="15.75" hidden="false" customHeight="false" outlineLevel="0" collapsed="false">
      <c r="A68" s="3"/>
    </row>
    <row r="69" customFormat="false" ht="15.75" hidden="false" customHeight="false" outlineLevel="0" collapsed="false">
      <c r="A69" s="3"/>
    </row>
    <row r="70" customFormat="false" ht="15.75" hidden="false" customHeight="false" outlineLevel="0" collapsed="false">
      <c r="A70" s="3"/>
    </row>
    <row r="71" customFormat="false" ht="15.75" hidden="false" customHeight="false" outlineLevel="0" collapsed="false">
      <c r="A71" s="3"/>
    </row>
    <row r="72" customFormat="false" ht="15.75" hidden="false" customHeight="false" outlineLevel="0" collapsed="false">
      <c r="A72" s="3"/>
    </row>
    <row r="73" customFormat="false" ht="15.75" hidden="false" customHeight="false" outlineLevel="0" collapsed="false">
      <c r="A73" s="3"/>
    </row>
    <row r="74" customFormat="false" ht="15.75" hidden="false" customHeight="false" outlineLevel="0" collapsed="false">
      <c r="A74" s="3"/>
    </row>
    <row r="75" customFormat="false" ht="15.75" hidden="false" customHeight="false" outlineLevel="0" collapsed="false">
      <c r="A75" s="3"/>
    </row>
    <row r="76" customFormat="false" ht="15.75" hidden="false" customHeight="false" outlineLevel="0" collapsed="false">
      <c r="A76" s="3"/>
    </row>
    <row r="77" customFormat="false" ht="15.75" hidden="false" customHeight="false" outlineLevel="0" collapsed="false">
      <c r="A77" s="3"/>
    </row>
    <row r="78" customFormat="false" ht="15.75" hidden="false" customHeight="false" outlineLevel="0" collapsed="false">
      <c r="A78" s="3"/>
    </row>
    <row r="79" customFormat="false" ht="15.75" hidden="false" customHeight="false" outlineLevel="0" collapsed="false">
      <c r="A79" s="3"/>
    </row>
    <row r="80" customFormat="false" ht="15.75" hidden="false" customHeight="false" outlineLevel="0" collapsed="false">
      <c r="A80" s="3"/>
    </row>
    <row r="81" customFormat="false" ht="15.75" hidden="false" customHeight="false" outlineLevel="0" collapsed="false">
      <c r="A81" s="3"/>
    </row>
    <row r="82" customFormat="false" ht="15.75" hidden="false" customHeight="false" outlineLevel="0" collapsed="false">
      <c r="A82" s="3"/>
    </row>
    <row r="83" customFormat="false" ht="15.75" hidden="false" customHeight="false" outlineLevel="0" collapsed="false">
      <c r="A83" s="3"/>
    </row>
    <row r="84" customFormat="false" ht="15.75" hidden="false" customHeight="false" outlineLevel="0" collapsed="false">
      <c r="A84" s="3"/>
    </row>
    <row r="85" customFormat="false" ht="15.75" hidden="false" customHeight="false" outlineLevel="0" collapsed="false">
      <c r="A85" s="3"/>
    </row>
    <row r="86" customFormat="false" ht="15.75" hidden="false" customHeight="false" outlineLevel="0" collapsed="false">
      <c r="A86" s="3"/>
    </row>
    <row r="87" customFormat="false" ht="15.75" hidden="false" customHeight="false" outlineLevel="0" collapsed="false">
      <c r="A87" s="3"/>
    </row>
    <row r="88" customFormat="false" ht="15.75" hidden="false" customHeight="false" outlineLevel="0" collapsed="false">
      <c r="A88" s="3"/>
    </row>
    <row r="89" customFormat="false" ht="15.75" hidden="false" customHeight="false" outlineLevel="0" collapsed="false">
      <c r="A89" s="3"/>
    </row>
    <row r="90" customFormat="false" ht="15.75" hidden="false" customHeight="false" outlineLevel="0" collapsed="false">
      <c r="A90" s="3"/>
    </row>
    <row r="91" customFormat="false" ht="15.75" hidden="false" customHeight="false" outlineLevel="0" collapsed="false">
      <c r="A91" s="3"/>
    </row>
    <row r="92" customFormat="false" ht="15.75" hidden="false" customHeight="false" outlineLevel="0" collapsed="false">
      <c r="A92" s="3"/>
    </row>
    <row r="93" customFormat="false" ht="15.75" hidden="false" customHeight="false" outlineLevel="0" collapsed="false">
      <c r="A93" s="3"/>
    </row>
    <row r="94" customFormat="false" ht="15.75" hidden="false" customHeight="false" outlineLevel="0" collapsed="false">
      <c r="A94" s="3"/>
    </row>
    <row r="95" customFormat="false" ht="15.75" hidden="false" customHeight="false" outlineLevel="0" collapsed="false">
      <c r="A95" s="3"/>
    </row>
    <row r="96" customFormat="false" ht="15.75" hidden="false" customHeight="false" outlineLevel="0" collapsed="false">
      <c r="A96" s="3"/>
    </row>
    <row r="97" customFormat="false" ht="15.75" hidden="false" customHeight="false" outlineLevel="0" collapsed="false">
      <c r="A97" s="3"/>
    </row>
    <row r="98" customFormat="false" ht="15.75" hidden="false" customHeight="false" outlineLevel="0" collapsed="false">
      <c r="A98" s="3"/>
    </row>
    <row r="99" customFormat="false" ht="15.75" hidden="false" customHeight="false" outlineLevel="0" collapsed="false">
      <c r="A99" s="3"/>
    </row>
    <row r="100" customFormat="false" ht="15.75" hidden="false" customHeight="false" outlineLevel="0" collapsed="false">
      <c r="A100" s="3"/>
    </row>
    <row r="101" customFormat="false" ht="15.75" hidden="false" customHeight="false" outlineLevel="0" collapsed="false">
      <c r="A101" s="3"/>
    </row>
    <row r="102" customFormat="false" ht="15.75" hidden="false" customHeight="false" outlineLevel="0" collapsed="false">
      <c r="A102" s="3"/>
    </row>
    <row r="103" customFormat="false" ht="15.75" hidden="false" customHeight="false" outlineLevel="0" collapsed="false">
      <c r="A103" s="3"/>
    </row>
    <row r="104" customFormat="false" ht="15.75" hidden="false" customHeight="false" outlineLevel="0" collapsed="false">
      <c r="A104" s="3"/>
    </row>
    <row r="105" customFormat="false" ht="15.75" hidden="false" customHeight="false" outlineLevel="0" collapsed="false">
      <c r="A105" s="3"/>
    </row>
    <row r="106" customFormat="false" ht="15.75" hidden="false" customHeight="false" outlineLevel="0" collapsed="false">
      <c r="A106" s="3"/>
    </row>
    <row r="107" customFormat="false" ht="15.75" hidden="false" customHeight="false" outlineLevel="0" collapsed="false">
      <c r="A107" s="3"/>
    </row>
    <row r="108" customFormat="false" ht="15.75" hidden="false" customHeight="false" outlineLevel="0" collapsed="false">
      <c r="A108" s="3"/>
    </row>
    <row r="109" customFormat="false" ht="15.75" hidden="false" customHeight="false" outlineLevel="0" collapsed="false">
      <c r="A109" s="3"/>
    </row>
    <row r="110" customFormat="false" ht="15.75" hidden="false" customHeight="false" outlineLevel="0" collapsed="false">
      <c r="A110" s="3"/>
    </row>
    <row r="111" customFormat="false" ht="15.75" hidden="false" customHeight="false" outlineLevel="0" collapsed="false">
      <c r="A111" s="3"/>
    </row>
    <row r="112" customFormat="false" ht="15.75" hidden="false" customHeight="false" outlineLevel="0" collapsed="false">
      <c r="A112" s="3"/>
    </row>
    <row r="113" customFormat="false" ht="15.75" hidden="false" customHeight="false" outlineLevel="0" collapsed="false">
      <c r="A113" s="3"/>
    </row>
    <row r="114" customFormat="false" ht="15.75" hidden="false" customHeight="false" outlineLevel="0" collapsed="false">
      <c r="A114" s="3"/>
    </row>
    <row r="115" customFormat="false" ht="15.75" hidden="false" customHeight="false" outlineLevel="0" collapsed="false">
      <c r="A115" s="3"/>
    </row>
    <row r="116" customFormat="false" ht="15.75" hidden="false" customHeight="false" outlineLevel="0" collapsed="false">
      <c r="A116" s="3"/>
    </row>
    <row r="117" customFormat="false" ht="15.75" hidden="false" customHeight="false" outlineLevel="0" collapsed="false">
      <c r="A117" s="3"/>
    </row>
    <row r="118" customFormat="false" ht="15.75" hidden="false" customHeight="false" outlineLevel="0" collapsed="false">
      <c r="A118" s="3"/>
    </row>
    <row r="119" customFormat="false" ht="15.75" hidden="false" customHeight="false" outlineLevel="0" collapsed="false">
      <c r="A119" s="3"/>
    </row>
    <row r="120" customFormat="false" ht="15.75" hidden="false" customHeight="false" outlineLevel="0" collapsed="false">
      <c r="A120" s="3"/>
    </row>
    <row r="121" customFormat="false" ht="15.75" hidden="false" customHeight="false" outlineLevel="0" collapsed="false">
      <c r="A121" s="3"/>
    </row>
    <row r="122" customFormat="false" ht="15.75" hidden="false" customHeight="false" outlineLevel="0" collapsed="false">
      <c r="A122" s="3"/>
    </row>
    <row r="123" customFormat="false" ht="15.75" hidden="false" customHeight="false" outlineLevel="0" collapsed="false">
      <c r="A123" s="3"/>
    </row>
    <row r="124" customFormat="false" ht="15.75" hidden="false" customHeight="false" outlineLevel="0" collapsed="false">
      <c r="A124" s="3"/>
    </row>
    <row r="125" customFormat="false" ht="15.75" hidden="false" customHeight="false" outlineLevel="0" collapsed="false">
      <c r="A125" s="3"/>
    </row>
    <row r="126" customFormat="false" ht="15.75" hidden="false" customHeight="false" outlineLevel="0" collapsed="false">
      <c r="A126" s="3"/>
    </row>
    <row r="127" customFormat="false" ht="15.75" hidden="false" customHeight="false" outlineLevel="0" collapsed="false">
      <c r="A127" s="3"/>
    </row>
    <row r="128" customFormat="false" ht="15.75" hidden="false" customHeight="false" outlineLevel="0" collapsed="false">
      <c r="A128" s="3"/>
    </row>
    <row r="129" customFormat="false" ht="15.75" hidden="false" customHeight="false" outlineLevel="0" collapsed="false">
      <c r="A129" s="3"/>
    </row>
    <row r="130" customFormat="false" ht="15.75" hidden="false" customHeight="false" outlineLevel="0" collapsed="false">
      <c r="A130" s="3"/>
    </row>
    <row r="131" customFormat="false" ht="15.75" hidden="false" customHeight="false" outlineLevel="0" collapsed="false">
      <c r="A131" s="3"/>
    </row>
    <row r="132" customFormat="false" ht="15.75" hidden="false" customHeight="false" outlineLevel="0" collapsed="false">
      <c r="A132" s="3"/>
    </row>
    <row r="133" customFormat="false" ht="15.75" hidden="false" customHeight="false" outlineLevel="0" collapsed="false">
      <c r="A133" s="3"/>
    </row>
    <row r="134" customFormat="false" ht="15.75" hidden="false" customHeight="false" outlineLevel="0" collapsed="false">
      <c r="A134" s="3"/>
    </row>
    <row r="135" customFormat="false" ht="15.75" hidden="false" customHeight="false" outlineLevel="0" collapsed="false">
      <c r="A135" s="3"/>
    </row>
    <row r="136" customFormat="false" ht="15.75" hidden="false" customHeight="false" outlineLevel="0" collapsed="false">
      <c r="A136" s="3"/>
    </row>
    <row r="137" customFormat="false" ht="15.75" hidden="false" customHeight="false" outlineLevel="0" collapsed="false">
      <c r="A137" s="3"/>
    </row>
    <row r="138" customFormat="false" ht="15.75" hidden="false" customHeight="false" outlineLevel="0" collapsed="false">
      <c r="A138" s="3"/>
    </row>
    <row r="139" customFormat="false" ht="15.75" hidden="false" customHeight="false" outlineLevel="0" collapsed="false">
      <c r="A139" s="3"/>
    </row>
    <row r="140" customFormat="false" ht="15.75" hidden="false" customHeight="false" outlineLevel="0" collapsed="false">
      <c r="A140" s="3"/>
    </row>
    <row r="141" customFormat="false" ht="15.75" hidden="false" customHeight="false" outlineLevel="0" collapsed="false">
      <c r="A141" s="3"/>
    </row>
    <row r="142" customFormat="false" ht="15.75" hidden="false" customHeight="false" outlineLevel="0" collapsed="false">
      <c r="A142" s="3"/>
    </row>
    <row r="143" customFormat="false" ht="15.75" hidden="false" customHeight="false" outlineLevel="0" collapsed="false">
      <c r="A143" s="3"/>
    </row>
    <row r="144" customFormat="false" ht="15.75" hidden="false" customHeight="false" outlineLevel="0" collapsed="false">
      <c r="A144" s="3"/>
    </row>
    <row r="145" customFormat="false" ht="15.75" hidden="false" customHeight="false" outlineLevel="0" collapsed="false">
      <c r="A145" s="3"/>
    </row>
    <row r="146" customFormat="false" ht="15.75" hidden="false" customHeight="false" outlineLevel="0" collapsed="false">
      <c r="A146" s="3"/>
    </row>
    <row r="147" customFormat="false" ht="15.75" hidden="false" customHeight="false" outlineLevel="0" collapsed="false">
      <c r="A147" s="3"/>
    </row>
    <row r="148" customFormat="false" ht="15.75" hidden="false" customHeight="false" outlineLevel="0" collapsed="false">
      <c r="A148" s="3"/>
    </row>
    <row r="149" customFormat="false" ht="15.75" hidden="false" customHeight="false" outlineLevel="0" collapsed="false">
      <c r="A149" s="3"/>
    </row>
    <row r="150" customFormat="false" ht="15.75" hidden="false" customHeight="false" outlineLevel="0" collapsed="false">
      <c r="A150" s="3"/>
    </row>
    <row r="151" customFormat="false" ht="15.75" hidden="false" customHeight="false" outlineLevel="0" collapsed="false">
      <c r="A151" s="3"/>
    </row>
    <row r="152" customFormat="false" ht="15.75" hidden="false" customHeight="false" outlineLevel="0" collapsed="false">
      <c r="A152" s="3"/>
    </row>
    <row r="153" customFormat="false" ht="15.75" hidden="false" customHeight="false" outlineLevel="0" collapsed="false">
      <c r="A153" s="3"/>
    </row>
    <row r="154" customFormat="false" ht="15.75" hidden="false" customHeight="false" outlineLevel="0" collapsed="false">
      <c r="A154" s="3"/>
    </row>
    <row r="155" customFormat="false" ht="15.75" hidden="false" customHeight="false" outlineLevel="0" collapsed="false">
      <c r="A155" s="3"/>
    </row>
    <row r="156" customFormat="false" ht="15.75" hidden="false" customHeight="false" outlineLevel="0" collapsed="false">
      <c r="A156" s="3"/>
    </row>
    <row r="157" customFormat="false" ht="15.75" hidden="false" customHeight="false" outlineLevel="0" collapsed="false">
      <c r="A157" s="3"/>
    </row>
    <row r="158" customFormat="false" ht="15.75" hidden="false" customHeight="false" outlineLevel="0" collapsed="false">
      <c r="A158" s="3"/>
    </row>
    <row r="159" customFormat="false" ht="15.75" hidden="false" customHeight="false" outlineLevel="0" collapsed="false">
      <c r="A159" s="3"/>
    </row>
    <row r="160" customFormat="false" ht="15.75" hidden="false" customHeight="false" outlineLevel="0" collapsed="false">
      <c r="A160" s="3"/>
    </row>
    <row r="161" customFormat="false" ht="15.75" hidden="false" customHeight="false" outlineLevel="0" collapsed="false">
      <c r="A161" s="3"/>
    </row>
    <row r="162" customFormat="false" ht="15.75" hidden="false" customHeight="false" outlineLevel="0" collapsed="false">
      <c r="A162" s="3"/>
    </row>
    <row r="163" customFormat="false" ht="15.75" hidden="false" customHeight="false" outlineLevel="0" collapsed="false">
      <c r="A163" s="3"/>
    </row>
    <row r="164" customFormat="false" ht="15.75" hidden="false" customHeight="false" outlineLevel="0" collapsed="false">
      <c r="A164" s="3"/>
    </row>
    <row r="165" customFormat="false" ht="15.75" hidden="false" customHeight="false" outlineLevel="0" collapsed="false">
      <c r="A165" s="3"/>
    </row>
    <row r="166" customFormat="false" ht="15.75" hidden="false" customHeight="false" outlineLevel="0" collapsed="false">
      <c r="A166" s="3"/>
    </row>
    <row r="167" customFormat="false" ht="15.75" hidden="false" customHeight="false" outlineLevel="0" collapsed="false">
      <c r="A167" s="3"/>
    </row>
    <row r="168" customFormat="false" ht="15.75" hidden="false" customHeight="false" outlineLevel="0" collapsed="false">
      <c r="A168" s="3"/>
    </row>
    <row r="169" customFormat="false" ht="15.75" hidden="false" customHeight="false" outlineLevel="0" collapsed="false">
      <c r="A169" s="3"/>
    </row>
    <row r="170" customFormat="false" ht="15.75" hidden="false" customHeight="false" outlineLevel="0" collapsed="false">
      <c r="A170" s="3"/>
    </row>
    <row r="171" customFormat="false" ht="15.75" hidden="false" customHeight="false" outlineLevel="0" collapsed="false">
      <c r="A171" s="3"/>
    </row>
    <row r="172" customFormat="false" ht="15.75" hidden="false" customHeight="false" outlineLevel="0" collapsed="false">
      <c r="A172" s="3"/>
    </row>
    <row r="173" customFormat="false" ht="15.75" hidden="false" customHeight="false" outlineLevel="0" collapsed="false">
      <c r="A173" s="3"/>
    </row>
    <row r="174" customFormat="false" ht="15.75" hidden="false" customHeight="false" outlineLevel="0" collapsed="false">
      <c r="A174" s="3"/>
    </row>
    <row r="175" customFormat="false" ht="15.75" hidden="false" customHeight="false" outlineLevel="0" collapsed="false">
      <c r="A175" s="3"/>
    </row>
    <row r="176" customFormat="false" ht="15.75" hidden="false" customHeight="false" outlineLevel="0" collapsed="false">
      <c r="A176" s="3"/>
    </row>
    <row r="177" customFormat="false" ht="15.75" hidden="false" customHeight="false" outlineLevel="0" collapsed="false">
      <c r="A177" s="3"/>
    </row>
    <row r="178" customFormat="false" ht="15.75" hidden="false" customHeight="false" outlineLevel="0" collapsed="false">
      <c r="A178" s="3"/>
    </row>
    <row r="179" customFormat="false" ht="15.75" hidden="false" customHeight="false" outlineLevel="0" collapsed="false">
      <c r="A179" s="3"/>
    </row>
    <row r="180" customFormat="false" ht="15.75" hidden="false" customHeight="false" outlineLevel="0" collapsed="false">
      <c r="A180" s="3"/>
    </row>
    <row r="181" customFormat="false" ht="15.75" hidden="false" customHeight="false" outlineLevel="0" collapsed="false">
      <c r="A181" s="3"/>
    </row>
    <row r="182" customFormat="false" ht="15.75" hidden="false" customHeight="false" outlineLevel="0" collapsed="false">
      <c r="A182" s="3"/>
    </row>
    <row r="183" customFormat="false" ht="15.75" hidden="false" customHeight="false" outlineLevel="0" collapsed="false">
      <c r="A183" s="3"/>
    </row>
    <row r="184" customFormat="false" ht="15.75" hidden="false" customHeight="false" outlineLevel="0" collapsed="false">
      <c r="A184" s="3"/>
    </row>
    <row r="185" customFormat="false" ht="15.75" hidden="false" customHeight="false" outlineLevel="0" collapsed="false">
      <c r="A185" s="3"/>
    </row>
    <row r="186" customFormat="false" ht="15.75" hidden="false" customHeight="false" outlineLevel="0" collapsed="false">
      <c r="A186" s="3"/>
    </row>
    <row r="187" customFormat="false" ht="15.75" hidden="false" customHeight="false" outlineLevel="0" collapsed="false">
      <c r="A187" s="3"/>
    </row>
    <row r="188" customFormat="false" ht="15.75" hidden="false" customHeight="false" outlineLevel="0" collapsed="false">
      <c r="A188" s="3"/>
    </row>
    <row r="189" customFormat="false" ht="15.75" hidden="false" customHeight="false" outlineLevel="0" collapsed="false">
      <c r="A189" s="3"/>
    </row>
    <row r="190" customFormat="false" ht="15.75" hidden="false" customHeight="false" outlineLevel="0" collapsed="false">
      <c r="A190" s="3"/>
    </row>
    <row r="191" customFormat="false" ht="15.75" hidden="false" customHeight="false" outlineLevel="0" collapsed="false">
      <c r="A191" s="3"/>
    </row>
    <row r="192" customFormat="false" ht="15.75" hidden="false" customHeight="false" outlineLevel="0" collapsed="false">
      <c r="A192" s="3"/>
    </row>
    <row r="193" customFormat="false" ht="15.75" hidden="false" customHeight="false" outlineLevel="0" collapsed="false">
      <c r="A193" s="3"/>
    </row>
    <row r="194" customFormat="false" ht="15.75" hidden="false" customHeight="false" outlineLevel="0" collapsed="false">
      <c r="A194" s="3"/>
    </row>
    <row r="195" customFormat="false" ht="15.75" hidden="false" customHeight="false" outlineLevel="0" collapsed="false">
      <c r="A195" s="3"/>
    </row>
    <row r="196" customFormat="false" ht="15.75" hidden="false" customHeight="false" outlineLevel="0" collapsed="false">
      <c r="A196" s="3"/>
    </row>
    <row r="197" customFormat="false" ht="15.75" hidden="false" customHeight="false" outlineLevel="0" collapsed="false">
      <c r="A197" s="3"/>
    </row>
    <row r="198" customFormat="false" ht="15.75" hidden="false" customHeight="false" outlineLevel="0" collapsed="false">
      <c r="A198" s="3"/>
    </row>
    <row r="199" customFormat="false" ht="15.75" hidden="false" customHeight="false" outlineLevel="0" collapsed="false">
      <c r="A199" s="3"/>
    </row>
    <row r="200" customFormat="false" ht="15.75" hidden="false" customHeight="false" outlineLevel="0" collapsed="false">
      <c r="A200" s="3"/>
    </row>
    <row r="201" customFormat="false" ht="15.75" hidden="false" customHeight="false" outlineLevel="0" collapsed="false">
      <c r="A201" s="3"/>
    </row>
    <row r="202" customFormat="false" ht="15.75" hidden="false" customHeight="false" outlineLevel="0" collapsed="false">
      <c r="A202" s="3"/>
    </row>
    <row r="203" customFormat="false" ht="15.75" hidden="false" customHeight="false" outlineLevel="0" collapsed="false">
      <c r="A203" s="3"/>
    </row>
    <row r="204" customFormat="false" ht="15.75" hidden="false" customHeight="false" outlineLevel="0" collapsed="false">
      <c r="A204" s="3"/>
    </row>
    <row r="205" customFormat="false" ht="15.75" hidden="false" customHeight="false" outlineLevel="0" collapsed="false">
      <c r="A205" s="3"/>
    </row>
    <row r="206" customFormat="false" ht="15.75" hidden="false" customHeight="false" outlineLevel="0" collapsed="false">
      <c r="A206" s="3"/>
    </row>
    <row r="207" customFormat="false" ht="15.75" hidden="false" customHeight="false" outlineLevel="0" collapsed="false">
      <c r="A207" s="3"/>
    </row>
    <row r="208" customFormat="false" ht="15.75" hidden="false" customHeight="false" outlineLevel="0" collapsed="false">
      <c r="A208" s="3"/>
    </row>
    <row r="209" customFormat="false" ht="15.75" hidden="false" customHeight="false" outlineLevel="0" collapsed="false">
      <c r="A209" s="3"/>
    </row>
    <row r="210" customFormat="false" ht="15.75" hidden="false" customHeight="false" outlineLevel="0" collapsed="false">
      <c r="A210" s="3"/>
    </row>
    <row r="211" customFormat="false" ht="15.75" hidden="false" customHeight="false" outlineLevel="0" collapsed="false">
      <c r="A211" s="3"/>
    </row>
    <row r="212" customFormat="false" ht="15.75" hidden="false" customHeight="false" outlineLevel="0" collapsed="false">
      <c r="A212" s="3"/>
    </row>
    <row r="213" customFormat="false" ht="15.75" hidden="false" customHeight="false" outlineLevel="0" collapsed="false">
      <c r="A213" s="3"/>
    </row>
    <row r="214" customFormat="false" ht="15.75" hidden="false" customHeight="false" outlineLevel="0" collapsed="false">
      <c r="A214" s="3"/>
    </row>
    <row r="215" customFormat="false" ht="15.75" hidden="false" customHeight="false" outlineLevel="0" collapsed="false">
      <c r="A215" s="3"/>
    </row>
    <row r="216" customFormat="false" ht="15.75" hidden="false" customHeight="false" outlineLevel="0" collapsed="false">
      <c r="A216" s="3"/>
    </row>
    <row r="217" customFormat="false" ht="15.75" hidden="false" customHeight="false" outlineLevel="0" collapsed="false">
      <c r="A217" s="3"/>
    </row>
    <row r="218" customFormat="false" ht="15.75" hidden="false" customHeight="false" outlineLevel="0" collapsed="false">
      <c r="A218" s="3"/>
    </row>
    <row r="219" customFormat="false" ht="15.75" hidden="false" customHeight="false" outlineLevel="0" collapsed="false">
      <c r="A219" s="3"/>
    </row>
    <row r="220" customFormat="false" ht="15.75" hidden="false" customHeight="false" outlineLevel="0" collapsed="false">
      <c r="A220" s="3"/>
    </row>
    <row r="221" customFormat="false" ht="15.75" hidden="false" customHeight="false" outlineLevel="0" collapsed="false">
      <c r="A221" s="3"/>
    </row>
    <row r="222" customFormat="false" ht="15.75" hidden="false" customHeight="false" outlineLevel="0" collapsed="false">
      <c r="A222" s="3"/>
    </row>
    <row r="223" customFormat="false" ht="15.75" hidden="false" customHeight="false" outlineLevel="0" collapsed="false">
      <c r="A223" s="3"/>
    </row>
    <row r="224" customFormat="false" ht="15.75" hidden="false" customHeight="false" outlineLevel="0" collapsed="false">
      <c r="A224" s="3"/>
    </row>
    <row r="225" customFormat="false" ht="15.75" hidden="false" customHeight="false" outlineLevel="0" collapsed="false">
      <c r="A225" s="3"/>
    </row>
    <row r="226" customFormat="false" ht="15.75" hidden="false" customHeight="false" outlineLevel="0" collapsed="false">
      <c r="A226" s="3"/>
    </row>
    <row r="227" customFormat="false" ht="15.75" hidden="false" customHeight="false" outlineLevel="0" collapsed="false">
      <c r="A227" s="3"/>
    </row>
    <row r="228" customFormat="false" ht="15.75" hidden="false" customHeight="false" outlineLevel="0" collapsed="false">
      <c r="A228" s="3"/>
    </row>
    <row r="229" customFormat="false" ht="15.75" hidden="false" customHeight="false" outlineLevel="0" collapsed="false">
      <c r="A229" s="3"/>
    </row>
    <row r="230" customFormat="false" ht="15.75" hidden="false" customHeight="false" outlineLevel="0" collapsed="false">
      <c r="A230" s="3"/>
    </row>
    <row r="231" customFormat="false" ht="15.75" hidden="false" customHeight="false" outlineLevel="0" collapsed="false">
      <c r="A231" s="3"/>
    </row>
    <row r="232" customFormat="false" ht="15.75" hidden="false" customHeight="false" outlineLevel="0" collapsed="false">
      <c r="A232" s="3"/>
    </row>
    <row r="233" customFormat="false" ht="15.75" hidden="false" customHeight="false" outlineLevel="0" collapsed="false">
      <c r="A233" s="3"/>
    </row>
    <row r="234" customFormat="false" ht="15.75" hidden="false" customHeight="false" outlineLevel="0" collapsed="false">
      <c r="A234" s="3"/>
    </row>
    <row r="235" customFormat="false" ht="15.75" hidden="false" customHeight="false" outlineLevel="0" collapsed="false">
      <c r="A235" s="3"/>
    </row>
    <row r="236" customFormat="false" ht="15.75" hidden="false" customHeight="false" outlineLevel="0" collapsed="false">
      <c r="A236" s="3"/>
    </row>
    <row r="237" customFormat="false" ht="15.75" hidden="false" customHeight="false" outlineLevel="0" collapsed="false">
      <c r="A237" s="3"/>
    </row>
    <row r="238" customFormat="false" ht="15.75" hidden="false" customHeight="false" outlineLevel="0" collapsed="false">
      <c r="A238" s="3"/>
    </row>
    <row r="239" customFormat="false" ht="15.75" hidden="false" customHeight="false" outlineLevel="0" collapsed="false">
      <c r="A239" s="3"/>
    </row>
    <row r="240" customFormat="false" ht="15.75" hidden="false" customHeight="false" outlineLevel="0" collapsed="false">
      <c r="A240" s="3"/>
    </row>
    <row r="241" customFormat="false" ht="15.75" hidden="false" customHeight="false" outlineLevel="0" collapsed="false">
      <c r="A241" s="3"/>
    </row>
    <row r="242" customFormat="false" ht="15.75" hidden="false" customHeight="false" outlineLevel="0" collapsed="false">
      <c r="A242" s="3"/>
    </row>
    <row r="243" customFormat="false" ht="15.75" hidden="false" customHeight="false" outlineLevel="0" collapsed="false">
      <c r="A243" s="3"/>
    </row>
    <row r="244" customFormat="false" ht="15.75" hidden="false" customHeight="false" outlineLevel="0" collapsed="false">
      <c r="A244" s="3"/>
    </row>
    <row r="245" customFormat="false" ht="15.75" hidden="false" customHeight="false" outlineLevel="0" collapsed="false">
      <c r="A245" s="3"/>
    </row>
    <row r="246" customFormat="false" ht="15.75" hidden="false" customHeight="false" outlineLevel="0" collapsed="false">
      <c r="A246" s="3"/>
    </row>
    <row r="247" customFormat="false" ht="15.75" hidden="false" customHeight="false" outlineLevel="0" collapsed="false">
      <c r="A247" s="3"/>
    </row>
    <row r="248" customFormat="false" ht="15.75" hidden="false" customHeight="false" outlineLevel="0" collapsed="false">
      <c r="A248" s="3"/>
    </row>
    <row r="249" customFormat="false" ht="15.75" hidden="false" customHeight="false" outlineLevel="0" collapsed="false">
      <c r="A249" s="3"/>
    </row>
    <row r="250" customFormat="false" ht="15.75" hidden="false" customHeight="false" outlineLevel="0" collapsed="false">
      <c r="A250" s="3"/>
    </row>
    <row r="251" customFormat="false" ht="15.75" hidden="false" customHeight="false" outlineLevel="0" collapsed="false">
      <c r="A251" s="3"/>
    </row>
    <row r="252" customFormat="false" ht="15.75" hidden="false" customHeight="false" outlineLevel="0" collapsed="false">
      <c r="A252" s="3"/>
    </row>
    <row r="253" customFormat="false" ht="15.75" hidden="false" customHeight="false" outlineLevel="0" collapsed="false">
      <c r="A253" s="3"/>
    </row>
    <row r="254" customFormat="false" ht="15.75" hidden="false" customHeight="false" outlineLevel="0" collapsed="false">
      <c r="A254" s="3"/>
    </row>
    <row r="255" customFormat="false" ht="15.75" hidden="false" customHeight="false" outlineLevel="0" collapsed="false">
      <c r="A255" s="3"/>
    </row>
    <row r="256" customFormat="false" ht="15.75" hidden="false" customHeight="false" outlineLevel="0" collapsed="false">
      <c r="A256" s="3"/>
    </row>
    <row r="257" customFormat="false" ht="15.75" hidden="false" customHeight="false" outlineLevel="0" collapsed="false">
      <c r="A257" s="3"/>
    </row>
    <row r="258" customFormat="false" ht="15.75" hidden="false" customHeight="false" outlineLevel="0" collapsed="false">
      <c r="A258" s="3"/>
    </row>
    <row r="259" customFormat="false" ht="15.75" hidden="false" customHeight="false" outlineLevel="0" collapsed="false">
      <c r="A259" s="3"/>
    </row>
    <row r="260" customFormat="false" ht="15.75" hidden="false" customHeight="false" outlineLevel="0" collapsed="false">
      <c r="A260" s="3"/>
    </row>
    <row r="261" customFormat="false" ht="15.75" hidden="false" customHeight="false" outlineLevel="0" collapsed="false">
      <c r="A261" s="3"/>
    </row>
    <row r="262" customFormat="false" ht="15.75" hidden="false" customHeight="false" outlineLevel="0" collapsed="false">
      <c r="A262" s="3"/>
    </row>
    <row r="263" customFormat="false" ht="15.75" hidden="false" customHeight="false" outlineLevel="0" collapsed="false">
      <c r="A263" s="3"/>
    </row>
    <row r="264" customFormat="false" ht="15.75" hidden="false" customHeight="false" outlineLevel="0" collapsed="false">
      <c r="A264" s="3"/>
    </row>
    <row r="265" customFormat="false" ht="15.75" hidden="false" customHeight="false" outlineLevel="0" collapsed="false">
      <c r="A265" s="3"/>
    </row>
    <row r="266" customFormat="false" ht="15.75" hidden="false" customHeight="false" outlineLevel="0" collapsed="false">
      <c r="A266" s="3"/>
    </row>
    <row r="267" customFormat="false" ht="15.75" hidden="false" customHeight="false" outlineLevel="0" collapsed="false">
      <c r="A267" s="3"/>
    </row>
    <row r="268" customFormat="false" ht="15.75" hidden="false" customHeight="false" outlineLevel="0" collapsed="false">
      <c r="A268" s="3"/>
    </row>
    <row r="269" customFormat="false" ht="15.75" hidden="false" customHeight="false" outlineLevel="0" collapsed="false">
      <c r="A269" s="3"/>
    </row>
    <row r="270" customFormat="false" ht="15.75" hidden="false" customHeight="false" outlineLevel="0" collapsed="false">
      <c r="A270" s="3"/>
    </row>
    <row r="271" customFormat="false" ht="15.75" hidden="false" customHeight="false" outlineLevel="0" collapsed="false">
      <c r="A271" s="3"/>
    </row>
    <row r="272" customFormat="false" ht="15.75" hidden="false" customHeight="false" outlineLevel="0" collapsed="false">
      <c r="A272" s="3"/>
    </row>
    <row r="273" customFormat="false" ht="15.75" hidden="false" customHeight="false" outlineLevel="0" collapsed="false">
      <c r="A273" s="3"/>
    </row>
    <row r="274" customFormat="false" ht="15.75" hidden="false" customHeight="false" outlineLevel="0" collapsed="false">
      <c r="A274" s="3"/>
    </row>
    <row r="275" customFormat="false" ht="15.75" hidden="false" customHeight="false" outlineLevel="0" collapsed="false">
      <c r="A275" s="3"/>
    </row>
    <row r="276" customFormat="false" ht="15.75" hidden="false" customHeight="false" outlineLevel="0" collapsed="false">
      <c r="A276" s="3"/>
    </row>
    <row r="277" customFormat="false" ht="15.75" hidden="false" customHeight="false" outlineLevel="0" collapsed="false">
      <c r="A277" s="3"/>
    </row>
    <row r="278" customFormat="false" ht="15.75" hidden="false" customHeight="false" outlineLevel="0" collapsed="false">
      <c r="A278" s="3"/>
    </row>
    <row r="279" customFormat="false" ht="15.75" hidden="false" customHeight="false" outlineLevel="0" collapsed="false">
      <c r="A279" s="3"/>
    </row>
    <row r="280" customFormat="false" ht="15.75" hidden="false" customHeight="false" outlineLevel="0" collapsed="false">
      <c r="A280" s="3"/>
    </row>
    <row r="281" customFormat="false" ht="15.75" hidden="false" customHeight="false" outlineLevel="0" collapsed="false">
      <c r="A281" s="3"/>
    </row>
    <row r="282" customFormat="false" ht="15.75" hidden="false" customHeight="false" outlineLevel="0" collapsed="false">
      <c r="A282" s="3"/>
    </row>
    <row r="283" customFormat="false" ht="15.75" hidden="false" customHeight="false" outlineLevel="0" collapsed="false">
      <c r="A283" s="3"/>
    </row>
    <row r="284" customFormat="false" ht="15.75" hidden="false" customHeight="false" outlineLevel="0" collapsed="false">
      <c r="A284" s="3"/>
    </row>
    <row r="285" customFormat="false" ht="15.75" hidden="false" customHeight="false" outlineLevel="0" collapsed="false">
      <c r="A285" s="3"/>
    </row>
    <row r="286" customFormat="false" ht="15.75" hidden="false" customHeight="false" outlineLevel="0" collapsed="false">
      <c r="A286" s="3"/>
    </row>
    <row r="287" customFormat="false" ht="15.75" hidden="false" customHeight="false" outlineLevel="0" collapsed="false">
      <c r="A287" s="3"/>
    </row>
    <row r="288" customFormat="false" ht="15.75" hidden="false" customHeight="false" outlineLevel="0" collapsed="false">
      <c r="A288" s="3"/>
    </row>
    <row r="289" customFormat="false" ht="15.75" hidden="false" customHeight="false" outlineLevel="0" collapsed="false">
      <c r="A289" s="3"/>
    </row>
    <row r="290" customFormat="false" ht="15.75" hidden="false" customHeight="false" outlineLevel="0" collapsed="false">
      <c r="A290" s="3"/>
    </row>
    <row r="291" customFormat="false" ht="15.75" hidden="false" customHeight="false" outlineLevel="0" collapsed="false">
      <c r="A291" s="3"/>
    </row>
    <row r="292" customFormat="false" ht="15.75" hidden="false" customHeight="false" outlineLevel="0" collapsed="false">
      <c r="A292" s="3"/>
    </row>
    <row r="293" customFormat="false" ht="15.75" hidden="false" customHeight="false" outlineLevel="0" collapsed="false">
      <c r="A293" s="3"/>
    </row>
    <row r="294" customFormat="false" ht="15.75" hidden="false" customHeight="false" outlineLevel="0" collapsed="false">
      <c r="A294" s="3"/>
    </row>
    <row r="295" customFormat="false" ht="15.75" hidden="false" customHeight="false" outlineLevel="0" collapsed="false">
      <c r="A295" s="3"/>
    </row>
    <row r="296" customFormat="false" ht="15.75" hidden="false" customHeight="false" outlineLevel="0" collapsed="false">
      <c r="A296" s="3"/>
    </row>
    <row r="297" customFormat="false" ht="15.75" hidden="false" customHeight="false" outlineLevel="0" collapsed="false">
      <c r="A297" s="3"/>
    </row>
    <row r="298" customFormat="false" ht="15.75" hidden="false" customHeight="false" outlineLevel="0" collapsed="false">
      <c r="A298" s="3"/>
    </row>
    <row r="299" customFormat="false" ht="15.75" hidden="false" customHeight="false" outlineLevel="0" collapsed="false">
      <c r="A299" s="3"/>
    </row>
    <row r="300" customFormat="false" ht="15.75" hidden="false" customHeight="false" outlineLevel="0" collapsed="false">
      <c r="A300" s="3"/>
    </row>
    <row r="301" customFormat="false" ht="15.75" hidden="false" customHeight="false" outlineLevel="0" collapsed="false">
      <c r="A301" s="3"/>
    </row>
    <row r="302" customFormat="false" ht="15.75" hidden="false" customHeight="false" outlineLevel="0" collapsed="false">
      <c r="A302" s="3"/>
    </row>
    <row r="303" customFormat="false" ht="15.75" hidden="false" customHeight="false" outlineLevel="0" collapsed="false">
      <c r="A303" s="3"/>
    </row>
    <row r="304" customFormat="false" ht="15.75" hidden="false" customHeight="false" outlineLevel="0" collapsed="false">
      <c r="A304" s="3"/>
    </row>
    <row r="305" customFormat="false" ht="15.75" hidden="false" customHeight="false" outlineLevel="0" collapsed="false">
      <c r="A305" s="3"/>
    </row>
    <row r="306" customFormat="false" ht="15.75" hidden="false" customHeight="false" outlineLevel="0" collapsed="false">
      <c r="A306" s="3"/>
    </row>
    <row r="307" customFormat="false" ht="15.75" hidden="false" customHeight="false" outlineLevel="0" collapsed="false">
      <c r="A307" s="3"/>
    </row>
    <row r="308" customFormat="false" ht="15.75" hidden="false" customHeight="false" outlineLevel="0" collapsed="false">
      <c r="A308" s="3"/>
    </row>
    <row r="309" customFormat="false" ht="15.75" hidden="false" customHeight="false" outlineLevel="0" collapsed="false">
      <c r="A309" s="3"/>
    </row>
    <row r="310" customFormat="false" ht="15.75" hidden="false" customHeight="false" outlineLevel="0" collapsed="false">
      <c r="A310" s="3"/>
    </row>
    <row r="311" customFormat="false" ht="15.75" hidden="false" customHeight="false" outlineLevel="0" collapsed="false">
      <c r="A311" s="3"/>
    </row>
    <row r="312" customFormat="false" ht="15.75" hidden="false" customHeight="false" outlineLevel="0" collapsed="false">
      <c r="A312" s="3"/>
    </row>
    <row r="313" customFormat="false" ht="15.75" hidden="false" customHeight="false" outlineLevel="0" collapsed="false">
      <c r="A313" s="3"/>
    </row>
    <row r="314" customFormat="false" ht="15.75" hidden="false" customHeight="false" outlineLevel="0" collapsed="false">
      <c r="A314" s="3"/>
    </row>
    <row r="315" customFormat="false" ht="15.75" hidden="false" customHeight="false" outlineLevel="0" collapsed="false">
      <c r="A315" s="3"/>
    </row>
    <row r="316" customFormat="false" ht="15.75" hidden="false" customHeight="false" outlineLevel="0" collapsed="false">
      <c r="A316" s="3"/>
    </row>
    <row r="317" customFormat="false" ht="15.75" hidden="false" customHeight="false" outlineLevel="0" collapsed="false">
      <c r="A317" s="3"/>
    </row>
    <row r="318" customFormat="false" ht="15.75" hidden="false" customHeight="false" outlineLevel="0" collapsed="false">
      <c r="A318" s="3"/>
    </row>
    <row r="319" customFormat="false" ht="15.75" hidden="false" customHeight="false" outlineLevel="0" collapsed="false">
      <c r="A319" s="3"/>
    </row>
    <row r="320" customFormat="false" ht="15.75" hidden="false" customHeight="false" outlineLevel="0" collapsed="false">
      <c r="A320" s="3"/>
    </row>
    <row r="321" customFormat="false" ht="15.75" hidden="false" customHeight="false" outlineLevel="0" collapsed="false">
      <c r="A321" s="3"/>
    </row>
    <row r="322" customFormat="false" ht="15.75" hidden="false" customHeight="false" outlineLevel="0" collapsed="false">
      <c r="A322" s="3"/>
    </row>
    <row r="323" customFormat="false" ht="15.75" hidden="false" customHeight="false" outlineLevel="0" collapsed="false">
      <c r="A323" s="3"/>
    </row>
    <row r="324" customFormat="false" ht="15.75" hidden="false" customHeight="false" outlineLevel="0" collapsed="false">
      <c r="A324" s="3"/>
    </row>
    <row r="325" customFormat="false" ht="15.75" hidden="false" customHeight="false" outlineLevel="0" collapsed="false">
      <c r="A325" s="3"/>
    </row>
    <row r="326" customFormat="false" ht="15.75" hidden="false" customHeight="false" outlineLevel="0" collapsed="false">
      <c r="A326" s="3"/>
    </row>
    <row r="327" customFormat="false" ht="15.75" hidden="false" customHeight="false" outlineLevel="0" collapsed="false">
      <c r="A327" s="3"/>
    </row>
    <row r="328" customFormat="false" ht="15.75" hidden="false" customHeight="false" outlineLevel="0" collapsed="false">
      <c r="A328" s="3"/>
    </row>
    <row r="329" customFormat="false" ht="15.75" hidden="false" customHeight="false" outlineLevel="0" collapsed="false">
      <c r="A329" s="3"/>
    </row>
    <row r="330" customFormat="false" ht="15.75" hidden="false" customHeight="false" outlineLevel="0" collapsed="false">
      <c r="A330" s="3"/>
    </row>
    <row r="331" customFormat="false" ht="15.75" hidden="false" customHeight="false" outlineLevel="0" collapsed="false">
      <c r="A331" s="3"/>
    </row>
    <row r="332" customFormat="false" ht="15.75" hidden="false" customHeight="false" outlineLevel="0" collapsed="false">
      <c r="A332" s="3"/>
    </row>
    <row r="333" customFormat="false" ht="15.75" hidden="false" customHeight="false" outlineLevel="0" collapsed="false">
      <c r="A333" s="3"/>
    </row>
    <row r="334" customFormat="false" ht="15.75" hidden="false" customHeight="false" outlineLevel="0" collapsed="false">
      <c r="A334" s="3"/>
    </row>
    <row r="335" customFormat="false" ht="15.75" hidden="false" customHeight="false" outlineLevel="0" collapsed="false">
      <c r="A335" s="3"/>
    </row>
    <row r="336" customFormat="false" ht="15.75" hidden="false" customHeight="false" outlineLevel="0" collapsed="false">
      <c r="A336" s="3"/>
    </row>
    <row r="337" customFormat="false" ht="15.75" hidden="false" customHeight="false" outlineLevel="0" collapsed="false">
      <c r="A337" s="3"/>
    </row>
    <row r="338" customFormat="false" ht="15.75" hidden="false" customHeight="false" outlineLevel="0" collapsed="false">
      <c r="A338" s="3"/>
    </row>
    <row r="339" customFormat="false" ht="15.75" hidden="false" customHeight="false" outlineLevel="0" collapsed="false">
      <c r="A339" s="3"/>
    </row>
    <row r="340" customFormat="false" ht="15.75" hidden="false" customHeight="false" outlineLevel="0" collapsed="false">
      <c r="A340" s="3"/>
    </row>
    <row r="341" customFormat="false" ht="15.75" hidden="false" customHeight="false" outlineLevel="0" collapsed="false">
      <c r="A341" s="3"/>
    </row>
    <row r="342" customFormat="false" ht="15.75" hidden="false" customHeight="false" outlineLevel="0" collapsed="false">
      <c r="A342" s="3"/>
    </row>
    <row r="343" customFormat="false" ht="15.75" hidden="false" customHeight="false" outlineLevel="0" collapsed="false">
      <c r="A343" s="3"/>
    </row>
    <row r="344" customFormat="false" ht="15.75" hidden="false" customHeight="false" outlineLevel="0" collapsed="false">
      <c r="A344" s="3"/>
    </row>
    <row r="345" customFormat="false" ht="15.75" hidden="false" customHeight="false" outlineLevel="0" collapsed="false">
      <c r="A345" s="3"/>
    </row>
    <row r="346" customFormat="false" ht="15.75" hidden="false" customHeight="false" outlineLevel="0" collapsed="false">
      <c r="A346" s="3"/>
    </row>
    <row r="347" customFormat="false" ht="15.75" hidden="false" customHeight="false" outlineLevel="0" collapsed="false">
      <c r="A347" s="3"/>
    </row>
    <row r="348" customFormat="false" ht="15.75" hidden="false" customHeight="false" outlineLevel="0" collapsed="false">
      <c r="A348" s="3"/>
    </row>
    <row r="349" customFormat="false" ht="15.75" hidden="false" customHeight="false" outlineLevel="0" collapsed="false">
      <c r="A349" s="3"/>
    </row>
    <row r="350" customFormat="false" ht="15.75" hidden="false" customHeight="false" outlineLevel="0" collapsed="false">
      <c r="A350" s="3"/>
    </row>
    <row r="351" customFormat="false" ht="15.75" hidden="false" customHeight="false" outlineLevel="0" collapsed="false">
      <c r="A351" s="3"/>
    </row>
    <row r="352" customFormat="false" ht="15.75" hidden="false" customHeight="false" outlineLevel="0" collapsed="false">
      <c r="A352" s="3"/>
    </row>
    <row r="353" customFormat="false" ht="15.75" hidden="false" customHeight="false" outlineLevel="0" collapsed="false">
      <c r="A353" s="3"/>
    </row>
    <row r="354" customFormat="false" ht="15.75" hidden="false" customHeight="false" outlineLevel="0" collapsed="false">
      <c r="A354" s="3"/>
    </row>
    <row r="355" customFormat="false" ht="15.75" hidden="false" customHeight="false" outlineLevel="0" collapsed="false">
      <c r="A355" s="3"/>
    </row>
    <row r="356" customFormat="false" ht="15.75" hidden="false" customHeight="false" outlineLevel="0" collapsed="false">
      <c r="A356" s="3"/>
    </row>
    <row r="357" customFormat="false" ht="15.75" hidden="false" customHeight="false" outlineLevel="0" collapsed="false">
      <c r="A357" s="3"/>
    </row>
    <row r="358" customFormat="false" ht="15.75" hidden="false" customHeight="false" outlineLevel="0" collapsed="false">
      <c r="A358" s="3"/>
    </row>
    <row r="359" customFormat="false" ht="15.75" hidden="false" customHeight="false" outlineLevel="0" collapsed="false">
      <c r="A359" s="3"/>
    </row>
    <row r="360" customFormat="false" ht="15.75" hidden="false" customHeight="false" outlineLevel="0" collapsed="false">
      <c r="A360" s="3"/>
    </row>
    <row r="361" customFormat="false" ht="15.75" hidden="false" customHeight="false" outlineLevel="0" collapsed="false">
      <c r="A361" s="3"/>
    </row>
    <row r="362" customFormat="false" ht="15.75" hidden="false" customHeight="false" outlineLevel="0" collapsed="false">
      <c r="A362" s="3"/>
    </row>
    <row r="363" customFormat="false" ht="15.75" hidden="false" customHeight="false" outlineLevel="0" collapsed="false">
      <c r="A363" s="3"/>
    </row>
    <row r="364" customFormat="false" ht="15.75" hidden="false" customHeight="false" outlineLevel="0" collapsed="false">
      <c r="A364" s="3"/>
    </row>
    <row r="365" customFormat="false" ht="15.75" hidden="false" customHeight="false" outlineLevel="0" collapsed="false">
      <c r="A365" s="3"/>
    </row>
    <row r="366" customFormat="false" ht="15.75" hidden="false" customHeight="false" outlineLevel="0" collapsed="false">
      <c r="A366" s="3"/>
    </row>
    <row r="367" customFormat="false" ht="15.75" hidden="false" customHeight="false" outlineLevel="0" collapsed="false">
      <c r="A367" s="3"/>
    </row>
    <row r="368" customFormat="false" ht="15.75" hidden="false" customHeight="false" outlineLevel="0" collapsed="false">
      <c r="A368" s="3"/>
    </row>
    <row r="369" customFormat="false" ht="15.75" hidden="false" customHeight="false" outlineLevel="0" collapsed="false">
      <c r="A369" s="3"/>
    </row>
    <row r="370" customFormat="false" ht="15.75" hidden="false" customHeight="false" outlineLevel="0" collapsed="false">
      <c r="A370" s="3"/>
    </row>
    <row r="371" customFormat="false" ht="15.75" hidden="false" customHeight="false" outlineLevel="0" collapsed="false">
      <c r="A371" s="3"/>
    </row>
    <row r="372" customFormat="false" ht="15.75" hidden="false" customHeight="false" outlineLevel="0" collapsed="false">
      <c r="A372" s="3"/>
    </row>
    <row r="373" customFormat="false" ht="15.75" hidden="false" customHeight="false" outlineLevel="0" collapsed="false">
      <c r="A373" s="3"/>
    </row>
    <row r="374" customFormat="false" ht="15.75" hidden="false" customHeight="false" outlineLevel="0" collapsed="false">
      <c r="A374" s="3"/>
    </row>
    <row r="375" customFormat="false" ht="15.75" hidden="false" customHeight="false" outlineLevel="0" collapsed="false">
      <c r="A375" s="3"/>
    </row>
    <row r="376" customFormat="false" ht="15.75" hidden="false" customHeight="false" outlineLevel="0" collapsed="false">
      <c r="A376" s="3"/>
    </row>
    <row r="377" customFormat="false" ht="15.75" hidden="false" customHeight="false" outlineLevel="0" collapsed="false">
      <c r="A377" s="3"/>
    </row>
    <row r="378" customFormat="false" ht="15.75" hidden="false" customHeight="false" outlineLevel="0" collapsed="false">
      <c r="A378" s="3"/>
    </row>
    <row r="379" customFormat="false" ht="15.75" hidden="false" customHeight="false" outlineLevel="0" collapsed="false">
      <c r="A379" s="3"/>
    </row>
    <row r="380" customFormat="false" ht="15.75" hidden="false" customHeight="false" outlineLevel="0" collapsed="false">
      <c r="A380" s="3"/>
    </row>
    <row r="381" customFormat="false" ht="15.75" hidden="false" customHeight="false" outlineLevel="0" collapsed="false">
      <c r="A381" s="3"/>
    </row>
    <row r="382" customFormat="false" ht="15.75" hidden="false" customHeight="false" outlineLevel="0" collapsed="false">
      <c r="A382" s="3"/>
    </row>
    <row r="383" customFormat="false" ht="15.75" hidden="false" customHeight="false" outlineLevel="0" collapsed="false">
      <c r="A383" s="3"/>
    </row>
    <row r="384" customFormat="false" ht="15.75" hidden="false" customHeight="false" outlineLevel="0" collapsed="false">
      <c r="A384" s="3"/>
    </row>
    <row r="385" customFormat="false" ht="15.75" hidden="false" customHeight="false" outlineLevel="0" collapsed="false">
      <c r="A385" s="3"/>
    </row>
    <row r="386" customFormat="false" ht="15.75" hidden="false" customHeight="false" outlineLevel="0" collapsed="false">
      <c r="A386" s="3"/>
    </row>
    <row r="387" customFormat="false" ht="15.75" hidden="false" customHeight="false" outlineLevel="0" collapsed="false">
      <c r="A387" s="3"/>
    </row>
    <row r="388" customFormat="false" ht="15.75" hidden="false" customHeight="false" outlineLevel="0" collapsed="false">
      <c r="A388" s="3"/>
    </row>
    <row r="389" customFormat="false" ht="15.75" hidden="false" customHeight="false" outlineLevel="0" collapsed="false">
      <c r="A389" s="3"/>
    </row>
    <row r="390" customFormat="false" ht="15.75" hidden="false" customHeight="false" outlineLevel="0" collapsed="false">
      <c r="A390" s="3"/>
    </row>
    <row r="391" customFormat="false" ht="15.75" hidden="false" customHeight="false" outlineLevel="0" collapsed="false">
      <c r="A391" s="3"/>
    </row>
    <row r="392" customFormat="false" ht="15.75" hidden="false" customHeight="false" outlineLevel="0" collapsed="false">
      <c r="A392" s="3"/>
    </row>
    <row r="393" customFormat="false" ht="15.75" hidden="false" customHeight="false" outlineLevel="0" collapsed="false">
      <c r="A393" s="3"/>
    </row>
    <row r="394" customFormat="false" ht="15.75" hidden="false" customHeight="false" outlineLevel="0" collapsed="false">
      <c r="A394" s="3"/>
    </row>
    <row r="395" customFormat="false" ht="15.75" hidden="false" customHeight="false" outlineLevel="0" collapsed="false">
      <c r="A395" s="3"/>
    </row>
    <row r="396" customFormat="false" ht="15.75" hidden="false" customHeight="false" outlineLevel="0" collapsed="false">
      <c r="A396" s="3"/>
    </row>
    <row r="397" customFormat="false" ht="15.75" hidden="false" customHeight="false" outlineLevel="0" collapsed="false">
      <c r="A397" s="3"/>
    </row>
    <row r="398" customFormat="false" ht="15.75" hidden="false" customHeight="false" outlineLevel="0" collapsed="false">
      <c r="A398" s="3"/>
    </row>
    <row r="399" customFormat="false" ht="15.75" hidden="false" customHeight="false" outlineLevel="0" collapsed="false">
      <c r="A399" s="3"/>
    </row>
    <row r="400" customFormat="false" ht="15.75" hidden="false" customHeight="false" outlineLevel="0" collapsed="false">
      <c r="A400" s="3"/>
    </row>
    <row r="401" customFormat="false" ht="15.75" hidden="false" customHeight="false" outlineLevel="0" collapsed="false">
      <c r="A401" s="3"/>
    </row>
    <row r="402" customFormat="false" ht="15.75" hidden="false" customHeight="false" outlineLevel="0" collapsed="false">
      <c r="A402" s="3"/>
    </row>
    <row r="403" customFormat="false" ht="15.75" hidden="false" customHeight="false" outlineLevel="0" collapsed="false">
      <c r="A403" s="3"/>
    </row>
    <row r="404" customFormat="false" ht="15.75" hidden="false" customHeight="false" outlineLevel="0" collapsed="false">
      <c r="A404" s="3"/>
    </row>
    <row r="405" customFormat="false" ht="15.75" hidden="false" customHeight="false" outlineLevel="0" collapsed="false">
      <c r="A405" s="3"/>
    </row>
    <row r="406" customFormat="false" ht="15.75" hidden="false" customHeight="false" outlineLevel="0" collapsed="false">
      <c r="A406" s="3"/>
    </row>
    <row r="407" customFormat="false" ht="15.75" hidden="false" customHeight="false" outlineLevel="0" collapsed="false">
      <c r="A407" s="3"/>
    </row>
    <row r="408" customFormat="false" ht="15.75" hidden="false" customHeight="false" outlineLevel="0" collapsed="false">
      <c r="A408" s="3"/>
    </row>
    <row r="409" customFormat="false" ht="15.75" hidden="false" customHeight="false" outlineLevel="0" collapsed="false">
      <c r="A409" s="3"/>
    </row>
    <row r="410" customFormat="false" ht="15.75" hidden="false" customHeight="false" outlineLevel="0" collapsed="false">
      <c r="A410" s="3"/>
    </row>
    <row r="411" customFormat="false" ht="15.75" hidden="false" customHeight="false" outlineLevel="0" collapsed="false">
      <c r="A411" s="3"/>
    </row>
    <row r="412" customFormat="false" ht="15.75" hidden="false" customHeight="false" outlineLevel="0" collapsed="false">
      <c r="A412" s="3"/>
    </row>
    <row r="413" customFormat="false" ht="15.75" hidden="false" customHeight="false" outlineLevel="0" collapsed="false">
      <c r="A413" s="3"/>
    </row>
    <row r="414" customFormat="false" ht="15.75" hidden="false" customHeight="false" outlineLevel="0" collapsed="false">
      <c r="A414" s="3"/>
    </row>
    <row r="415" customFormat="false" ht="15.75" hidden="false" customHeight="false" outlineLevel="0" collapsed="false">
      <c r="A415" s="3"/>
    </row>
    <row r="416" customFormat="false" ht="15.75" hidden="false" customHeight="false" outlineLevel="0" collapsed="false">
      <c r="A416" s="3"/>
    </row>
    <row r="417" customFormat="false" ht="15.75" hidden="false" customHeight="false" outlineLevel="0" collapsed="false">
      <c r="A417" s="3"/>
    </row>
    <row r="418" customFormat="false" ht="15.75" hidden="false" customHeight="false" outlineLevel="0" collapsed="false">
      <c r="A418" s="3"/>
    </row>
    <row r="419" customFormat="false" ht="15.75" hidden="false" customHeight="false" outlineLevel="0" collapsed="false">
      <c r="A419" s="3"/>
    </row>
    <row r="420" customFormat="false" ht="15.75" hidden="false" customHeight="false" outlineLevel="0" collapsed="false">
      <c r="A420" s="3"/>
    </row>
    <row r="421" customFormat="false" ht="15.75" hidden="false" customHeight="false" outlineLevel="0" collapsed="false">
      <c r="A421" s="3"/>
    </row>
    <row r="422" customFormat="false" ht="15.75" hidden="false" customHeight="false" outlineLevel="0" collapsed="false">
      <c r="A422" s="3"/>
    </row>
    <row r="423" customFormat="false" ht="15.75" hidden="false" customHeight="false" outlineLevel="0" collapsed="false">
      <c r="A423" s="3"/>
    </row>
    <row r="424" customFormat="false" ht="15.75" hidden="false" customHeight="false" outlineLevel="0" collapsed="false">
      <c r="A424" s="3"/>
    </row>
    <row r="425" customFormat="false" ht="15.75" hidden="false" customHeight="false" outlineLevel="0" collapsed="false">
      <c r="A425" s="3"/>
    </row>
    <row r="426" customFormat="false" ht="15.75" hidden="false" customHeight="false" outlineLevel="0" collapsed="false">
      <c r="A426" s="3"/>
    </row>
    <row r="427" customFormat="false" ht="15.75" hidden="false" customHeight="false" outlineLevel="0" collapsed="false">
      <c r="A427" s="3"/>
    </row>
    <row r="428" customFormat="false" ht="15.75" hidden="false" customHeight="false" outlineLevel="0" collapsed="false">
      <c r="A428" s="3"/>
    </row>
    <row r="429" customFormat="false" ht="15.75" hidden="false" customHeight="false" outlineLevel="0" collapsed="false">
      <c r="A429" s="3"/>
    </row>
    <row r="430" customFormat="false" ht="15.75" hidden="false" customHeight="false" outlineLevel="0" collapsed="false">
      <c r="A430" s="3"/>
    </row>
    <row r="431" customFormat="false" ht="15.75" hidden="false" customHeight="false" outlineLevel="0" collapsed="false">
      <c r="A431" s="3"/>
    </row>
    <row r="432" customFormat="false" ht="15.75" hidden="false" customHeight="false" outlineLevel="0" collapsed="false">
      <c r="A432" s="3"/>
    </row>
    <row r="433" customFormat="false" ht="15.75" hidden="false" customHeight="false" outlineLevel="0" collapsed="false">
      <c r="A433" s="3"/>
    </row>
    <row r="434" customFormat="false" ht="15.75" hidden="false" customHeight="false" outlineLevel="0" collapsed="false">
      <c r="A434" s="3"/>
    </row>
    <row r="435" customFormat="false" ht="15.75" hidden="false" customHeight="false" outlineLevel="0" collapsed="false">
      <c r="A435" s="3"/>
    </row>
    <row r="436" customFormat="false" ht="15.75" hidden="false" customHeight="false" outlineLevel="0" collapsed="false">
      <c r="A436" s="3"/>
    </row>
    <row r="437" customFormat="false" ht="15.75" hidden="false" customHeight="false" outlineLevel="0" collapsed="false">
      <c r="A437" s="3"/>
    </row>
    <row r="438" customFormat="false" ht="15.75" hidden="false" customHeight="false" outlineLevel="0" collapsed="false">
      <c r="A438" s="3"/>
    </row>
    <row r="439" customFormat="false" ht="15.75" hidden="false" customHeight="false" outlineLevel="0" collapsed="false">
      <c r="A439" s="3"/>
    </row>
    <row r="440" customFormat="false" ht="15.75" hidden="false" customHeight="false" outlineLevel="0" collapsed="false">
      <c r="A440" s="3"/>
    </row>
    <row r="441" customFormat="false" ht="15.75" hidden="false" customHeight="false" outlineLevel="0" collapsed="false">
      <c r="A441" s="3"/>
    </row>
    <row r="442" customFormat="false" ht="15.75" hidden="false" customHeight="false" outlineLevel="0" collapsed="false">
      <c r="A442" s="3"/>
    </row>
    <row r="443" customFormat="false" ht="15.75" hidden="false" customHeight="false" outlineLevel="0" collapsed="false">
      <c r="A443" s="3"/>
    </row>
    <row r="444" customFormat="false" ht="15.75" hidden="false" customHeight="false" outlineLevel="0" collapsed="false">
      <c r="A444" s="3"/>
    </row>
    <row r="445" customFormat="false" ht="15.75" hidden="false" customHeight="false" outlineLevel="0" collapsed="false">
      <c r="A445" s="3"/>
    </row>
    <row r="446" customFormat="false" ht="15.75" hidden="false" customHeight="false" outlineLevel="0" collapsed="false">
      <c r="A446" s="3"/>
    </row>
    <row r="447" customFormat="false" ht="15.75" hidden="false" customHeight="false" outlineLevel="0" collapsed="false">
      <c r="A447" s="3"/>
    </row>
    <row r="448" customFormat="false" ht="15.75" hidden="false" customHeight="false" outlineLevel="0" collapsed="false">
      <c r="A448" s="3"/>
    </row>
    <row r="449" customFormat="false" ht="15.75" hidden="false" customHeight="false" outlineLevel="0" collapsed="false">
      <c r="A449" s="3"/>
    </row>
    <row r="450" customFormat="false" ht="15.75" hidden="false" customHeight="false" outlineLevel="0" collapsed="false">
      <c r="A450" s="3"/>
    </row>
    <row r="451" customFormat="false" ht="15.75" hidden="false" customHeight="false" outlineLevel="0" collapsed="false">
      <c r="A451" s="3"/>
    </row>
    <row r="452" customFormat="false" ht="15.75" hidden="false" customHeight="false" outlineLevel="0" collapsed="false">
      <c r="A452" s="3"/>
    </row>
    <row r="453" customFormat="false" ht="15.75" hidden="false" customHeight="false" outlineLevel="0" collapsed="false">
      <c r="A453" s="3"/>
    </row>
    <row r="454" customFormat="false" ht="15.75" hidden="false" customHeight="false" outlineLevel="0" collapsed="false">
      <c r="A454" s="3"/>
    </row>
    <row r="455" customFormat="false" ht="15.75" hidden="false" customHeight="false" outlineLevel="0" collapsed="false">
      <c r="A455" s="3"/>
    </row>
    <row r="456" customFormat="false" ht="15.75" hidden="false" customHeight="false" outlineLevel="0" collapsed="false">
      <c r="A456" s="3"/>
    </row>
    <row r="457" customFormat="false" ht="15.75" hidden="false" customHeight="false" outlineLevel="0" collapsed="false">
      <c r="A457" s="3"/>
    </row>
    <row r="458" customFormat="false" ht="15.75" hidden="false" customHeight="false" outlineLevel="0" collapsed="false">
      <c r="A458" s="3"/>
    </row>
    <row r="459" customFormat="false" ht="15.75" hidden="false" customHeight="false" outlineLevel="0" collapsed="false">
      <c r="A459" s="3"/>
    </row>
    <row r="460" customFormat="false" ht="15.75" hidden="false" customHeight="false" outlineLevel="0" collapsed="false">
      <c r="A460" s="3"/>
    </row>
    <row r="461" customFormat="false" ht="15.75" hidden="false" customHeight="false" outlineLevel="0" collapsed="false">
      <c r="A461" s="3"/>
    </row>
    <row r="462" customFormat="false" ht="15.75" hidden="false" customHeight="false" outlineLevel="0" collapsed="false">
      <c r="A462" s="3"/>
    </row>
    <row r="463" customFormat="false" ht="15.75" hidden="false" customHeight="false" outlineLevel="0" collapsed="false">
      <c r="A463" s="3"/>
    </row>
    <row r="464" customFormat="false" ht="15.75" hidden="false" customHeight="false" outlineLevel="0" collapsed="false">
      <c r="A464" s="3"/>
    </row>
    <row r="465" customFormat="false" ht="15.75" hidden="false" customHeight="false" outlineLevel="0" collapsed="false">
      <c r="A465" s="3"/>
    </row>
    <row r="466" customFormat="false" ht="15.75" hidden="false" customHeight="false" outlineLevel="0" collapsed="false">
      <c r="A466" s="3"/>
    </row>
    <row r="467" customFormat="false" ht="15.75" hidden="false" customHeight="false" outlineLevel="0" collapsed="false">
      <c r="A467" s="3"/>
    </row>
    <row r="468" customFormat="false" ht="15.75" hidden="false" customHeight="false" outlineLevel="0" collapsed="false">
      <c r="A468" s="3"/>
    </row>
    <row r="469" customFormat="false" ht="15.75" hidden="false" customHeight="false" outlineLevel="0" collapsed="false">
      <c r="A469" s="3"/>
    </row>
    <row r="470" customFormat="false" ht="15.75" hidden="false" customHeight="false" outlineLevel="0" collapsed="false">
      <c r="A470" s="3"/>
    </row>
    <row r="471" customFormat="false" ht="15.75" hidden="false" customHeight="false" outlineLevel="0" collapsed="false">
      <c r="A471" s="3"/>
    </row>
    <row r="472" customFormat="false" ht="15.75" hidden="false" customHeight="false" outlineLevel="0" collapsed="false">
      <c r="A472" s="3"/>
    </row>
    <row r="473" customFormat="false" ht="15.75" hidden="false" customHeight="false" outlineLevel="0" collapsed="false">
      <c r="A473" s="3"/>
    </row>
    <row r="474" customFormat="false" ht="15.75" hidden="false" customHeight="false" outlineLevel="0" collapsed="false">
      <c r="A474" s="3"/>
    </row>
    <row r="475" customFormat="false" ht="15.75" hidden="false" customHeight="false" outlineLevel="0" collapsed="false">
      <c r="A475" s="3"/>
    </row>
    <row r="476" customFormat="false" ht="15.75" hidden="false" customHeight="false" outlineLevel="0" collapsed="false">
      <c r="A476" s="3"/>
    </row>
    <row r="477" customFormat="false" ht="15.75" hidden="false" customHeight="false" outlineLevel="0" collapsed="false">
      <c r="A477" s="3"/>
    </row>
    <row r="478" customFormat="false" ht="15.75" hidden="false" customHeight="false" outlineLevel="0" collapsed="false">
      <c r="A478" s="3"/>
    </row>
    <row r="479" customFormat="false" ht="15.75" hidden="false" customHeight="false" outlineLevel="0" collapsed="false">
      <c r="A479" s="3"/>
    </row>
    <row r="480" customFormat="false" ht="15.75" hidden="false" customHeight="false" outlineLevel="0" collapsed="false">
      <c r="A480" s="3"/>
    </row>
    <row r="481" customFormat="false" ht="15.75" hidden="false" customHeight="false" outlineLevel="0" collapsed="false">
      <c r="A481" s="3"/>
    </row>
    <row r="482" customFormat="false" ht="15.75" hidden="false" customHeight="false" outlineLevel="0" collapsed="false">
      <c r="A482" s="3"/>
    </row>
    <row r="483" customFormat="false" ht="15.75" hidden="false" customHeight="false" outlineLevel="0" collapsed="false">
      <c r="A483" s="3"/>
    </row>
    <row r="484" customFormat="false" ht="15.75" hidden="false" customHeight="false" outlineLevel="0" collapsed="false">
      <c r="A484" s="3"/>
    </row>
    <row r="485" customFormat="false" ht="15.75" hidden="false" customHeight="false" outlineLevel="0" collapsed="false">
      <c r="A485" s="3"/>
    </row>
    <row r="486" customFormat="false" ht="15.75" hidden="false" customHeight="false" outlineLevel="0" collapsed="false">
      <c r="A486" s="3"/>
    </row>
    <row r="487" customFormat="false" ht="15.75" hidden="false" customHeight="false" outlineLevel="0" collapsed="false">
      <c r="A487" s="3"/>
    </row>
    <row r="488" customFormat="false" ht="15.75" hidden="false" customHeight="false" outlineLevel="0" collapsed="false">
      <c r="A488" s="3"/>
    </row>
    <row r="489" customFormat="false" ht="15.75" hidden="false" customHeight="false" outlineLevel="0" collapsed="false">
      <c r="A489" s="3"/>
    </row>
    <row r="490" customFormat="false" ht="15.75" hidden="false" customHeight="false" outlineLevel="0" collapsed="false">
      <c r="A490" s="3"/>
    </row>
    <row r="491" customFormat="false" ht="15.75" hidden="false" customHeight="false" outlineLevel="0" collapsed="false">
      <c r="A491" s="3"/>
    </row>
    <row r="492" customFormat="false" ht="15.75" hidden="false" customHeight="false" outlineLevel="0" collapsed="false">
      <c r="A492" s="3"/>
    </row>
    <row r="493" customFormat="false" ht="15.75" hidden="false" customHeight="false" outlineLevel="0" collapsed="false">
      <c r="A493" s="3"/>
    </row>
    <row r="494" customFormat="false" ht="15.75" hidden="false" customHeight="false" outlineLevel="0" collapsed="false">
      <c r="A494" s="3"/>
    </row>
    <row r="495" customFormat="false" ht="15.75" hidden="false" customHeight="false" outlineLevel="0" collapsed="false">
      <c r="A495" s="3"/>
    </row>
    <row r="496" customFormat="false" ht="15.75" hidden="false" customHeight="false" outlineLevel="0" collapsed="false">
      <c r="A496" s="3"/>
    </row>
    <row r="497" customFormat="false" ht="15.75" hidden="false" customHeight="false" outlineLevel="0" collapsed="false">
      <c r="A497" s="3"/>
    </row>
    <row r="498" customFormat="false" ht="15.75" hidden="false" customHeight="false" outlineLevel="0" collapsed="false">
      <c r="A498" s="3"/>
    </row>
    <row r="499" customFormat="false" ht="15.75" hidden="false" customHeight="false" outlineLevel="0" collapsed="false">
      <c r="A499" s="3"/>
    </row>
    <row r="500" customFormat="false" ht="15.75" hidden="false" customHeight="false" outlineLevel="0" collapsed="false">
      <c r="A500" s="3"/>
    </row>
    <row r="501" customFormat="false" ht="15.75" hidden="false" customHeight="false" outlineLevel="0" collapsed="false">
      <c r="A501" s="3"/>
    </row>
    <row r="502" customFormat="false" ht="15.75" hidden="false" customHeight="false" outlineLevel="0" collapsed="false">
      <c r="A502" s="3"/>
    </row>
    <row r="503" customFormat="false" ht="15.75" hidden="false" customHeight="false" outlineLevel="0" collapsed="false">
      <c r="A503" s="3"/>
    </row>
    <row r="504" customFormat="false" ht="15.75" hidden="false" customHeight="false" outlineLevel="0" collapsed="false">
      <c r="A504" s="3"/>
    </row>
    <row r="505" customFormat="false" ht="15.75" hidden="false" customHeight="false" outlineLevel="0" collapsed="false">
      <c r="A505" s="3"/>
    </row>
    <row r="506" customFormat="false" ht="15.75" hidden="false" customHeight="false" outlineLevel="0" collapsed="false">
      <c r="A506" s="3"/>
    </row>
    <row r="507" customFormat="false" ht="15.75" hidden="false" customHeight="false" outlineLevel="0" collapsed="false">
      <c r="A507" s="3"/>
    </row>
    <row r="508" customFormat="false" ht="15.75" hidden="false" customHeight="false" outlineLevel="0" collapsed="false">
      <c r="A508" s="3"/>
    </row>
    <row r="509" customFormat="false" ht="15.75" hidden="false" customHeight="false" outlineLevel="0" collapsed="false">
      <c r="A509" s="3"/>
    </row>
    <row r="510" customFormat="false" ht="15.75" hidden="false" customHeight="false" outlineLevel="0" collapsed="false">
      <c r="A510" s="3"/>
    </row>
    <row r="511" customFormat="false" ht="15.75" hidden="false" customHeight="false" outlineLevel="0" collapsed="false">
      <c r="A511" s="3"/>
    </row>
    <row r="512" customFormat="false" ht="15.75" hidden="false" customHeight="false" outlineLevel="0" collapsed="false">
      <c r="A512" s="3"/>
    </row>
    <row r="513" customFormat="false" ht="15.75" hidden="false" customHeight="false" outlineLevel="0" collapsed="false">
      <c r="A513" s="3"/>
    </row>
    <row r="514" customFormat="false" ht="15.75" hidden="false" customHeight="false" outlineLevel="0" collapsed="false">
      <c r="A514" s="3"/>
    </row>
    <row r="515" customFormat="false" ht="15.75" hidden="false" customHeight="false" outlineLevel="0" collapsed="false">
      <c r="A515" s="3"/>
    </row>
    <row r="516" customFormat="false" ht="15.75" hidden="false" customHeight="false" outlineLevel="0" collapsed="false">
      <c r="A516" s="3"/>
    </row>
    <row r="517" customFormat="false" ht="15.75" hidden="false" customHeight="false" outlineLevel="0" collapsed="false">
      <c r="A517" s="3"/>
    </row>
    <row r="518" customFormat="false" ht="15.75" hidden="false" customHeight="false" outlineLevel="0" collapsed="false">
      <c r="A518" s="3"/>
    </row>
    <row r="519" customFormat="false" ht="15.75" hidden="false" customHeight="false" outlineLevel="0" collapsed="false">
      <c r="A519" s="3"/>
    </row>
    <row r="520" customFormat="false" ht="15.75" hidden="false" customHeight="false" outlineLevel="0" collapsed="false">
      <c r="A520" s="3"/>
    </row>
    <row r="521" customFormat="false" ht="15.75" hidden="false" customHeight="false" outlineLevel="0" collapsed="false">
      <c r="A521" s="3"/>
    </row>
    <row r="522" customFormat="false" ht="15.75" hidden="false" customHeight="false" outlineLevel="0" collapsed="false">
      <c r="A522" s="3"/>
    </row>
    <row r="523" customFormat="false" ht="15.75" hidden="false" customHeight="false" outlineLevel="0" collapsed="false">
      <c r="A523" s="3"/>
    </row>
    <row r="524" customFormat="false" ht="15.75" hidden="false" customHeight="false" outlineLevel="0" collapsed="false">
      <c r="A524" s="3"/>
    </row>
    <row r="525" customFormat="false" ht="15.75" hidden="false" customHeight="false" outlineLevel="0" collapsed="false">
      <c r="A525" s="3"/>
    </row>
    <row r="526" customFormat="false" ht="15.75" hidden="false" customHeight="false" outlineLevel="0" collapsed="false">
      <c r="A526" s="3"/>
    </row>
    <row r="527" customFormat="false" ht="15.75" hidden="false" customHeight="false" outlineLevel="0" collapsed="false">
      <c r="A527" s="3"/>
    </row>
    <row r="528" customFormat="false" ht="15.75" hidden="false" customHeight="false" outlineLevel="0" collapsed="false">
      <c r="A528" s="3"/>
    </row>
    <row r="529" customFormat="false" ht="15.75" hidden="false" customHeight="false" outlineLevel="0" collapsed="false">
      <c r="A529" s="3"/>
    </row>
    <row r="530" customFormat="false" ht="15.75" hidden="false" customHeight="false" outlineLevel="0" collapsed="false">
      <c r="A530" s="3"/>
    </row>
    <row r="531" customFormat="false" ht="15.75" hidden="false" customHeight="false" outlineLevel="0" collapsed="false">
      <c r="A531" s="3"/>
    </row>
    <row r="532" customFormat="false" ht="15.75" hidden="false" customHeight="false" outlineLevel="0" collapsed="false">
      <c r="A532" s="3"/>
    </row>
    <row r="533" customFormat="false" ht="15.75" hidden="false" customHeight="false" outlineLevel="0" collapsed="false">
      <c r="A533" s="3"/>
    </row>
    <row r="534" customFormat="false" ht="15.75" hidden="false" customHeight="false" outlineLevel="0" collapsed="false">
      <c r="A534" s="3"/>
    </row>
    <row r="535" customFormat="false" ht="15.75" hidden="false" customHeight="false" outlineLevel="0" collapsed="false">
      <c r="A535" s="3"/>
    </row>
    <row r="536" customFormat="false" ht="15.75" hidden="false" customHeight="false" outlineLevel="0" collapsed="false">
      <c r="A536" s="3"/>
    </row>
    <row r="537" customFormat="false" ht="15.75" hidden="false" customHeight="false" outlineLevel="0" collapsed="false">
      <c r="A537" s="3"/>
    </row>
    <row r="538" customFormat="false" ht="15.75" hidden="false" customHeight="false" outlineLevel="0" collapsed="false">
      <c r="A538" s="3"/>
    </row>
    <row r="539" customFormat="false" ht="15.75" hidden="false" customHeight="false" outlineLevel="0" collapsed="false">
      <c r="A539" s="3"/>
    </row>
    <row r="540" customFormat="false" ht="15.75" hidden="false" customHeight="false" outlineLevel="0" collapsed="false">
      <c r="A540" s="3"/>
    </row>
    <row r="541" customFormat="false" ht="15.75" hidden="false" customHeight="false" outlineLevel="0" collapsed="false">
      <c r="A541" s="3"/>
    </row>
    <row r="542" customFormat="false" ht="15.75" hidden="false" customHeight="false" outlineLevel="0" collapsed="false">
      <c r="A542" s="3"/>
    </row>
    <row r="543" customFormat="false" ht="15.75" hidden="false" customHeight="false" outlineLevel="0" collapsed="false">
      <c r="A543" s="3"/>
    </row>
    <row r="544" customFormat="false" ht="15.75" hidden="false" customHeight="false" outlineLevel="0" collapsed="false">
      <c r="A544" s="3"/>
    </row>
    <row r="545" customFormat="false" ht="15.75" hidden="false" customHeight="false" outlineLevel="0" collapsed="false">
      <c r="A545" s="3"/>
    </row>
    <row r="546" customFormat="false" ht="15.75" hidden="false" customHeight="false" outlineLevel="0" collapsed="false">
      <c r="A546" s="3"/>
    </row>
    <row r="547" customFormat="false" ht="15.75" hidden="false" customHeight="false" outlineLevel="0" collapsed="false">
      <c r="A547" s="3"/>
    </row>
    <row r="548" customFormat="false" ht="15.75" hidden="false" customHeight="false" outlineLevel="0" collapsed="false">
      <c r="A548" s="3"/>
    </row>
    <row r="549" customFormat="false" ht="15.75" hidden="false" customHeight="false" outlineLevel="0" collapsed="false">
      <c r="A549" s="3"/>
    </row>
    <row r="550" customFormat="false" ht="15.75" hidden="false" customHeight="false" outlineLevel="0" collapsed="false">
      <c r="A550" s="3"/>
    </row>
    <row r="551" customFormat="false" ht="15.75" hidden="false" customHeight="false" outlineLevel="0" collapsed="false">
      <c r="A551" s="3"/>
    </row>
    <row r="552" customFormat="false" ht="15.75" hidden="false" customHeight="false" outlineLevel="0" collapsed="false">
      <c r="A552" s="3"/>
    </row>
    <row r="553" customFormat="false" ht="15.75" hidden="false" customHeight="false" outlineLevel="0" collapsed="false">
      <c r="A553" s="3"/>
    </row>
    <row r="554" customFormat="false" ht="15.75" hidden="false" customHeight="false" outlineLevel="0" collapsed="false">
      <c r="A554" s="3"/>
    </row>
    <row r="555" customFormat="false" ht="15.75" hidden="false" customHeight="false" outlineLevel="0" collapsed="false">
      <c r="A555" s="3"/>
    </row>
    <row r="556" customFormat="false" ht="15.75" hidden="false" customHeight="false" outlineLevel="0" collapsed="false">
      <c r="A556" s="3"/>
    </row>
    <row r="557" customFormat="false" ht="15.75" hidden="false" customHeight="false" outlineLevel="0" collapsed="false">
      <c r="A557" s="3"/>
    </row>
    <row r="558" customFormat="false" ht="15.75" hidden="false" customHeight="false" outlineLevel="0" collapsed="false">
      <c r="A558" s="3"/>
    </row>
    <row r="559" customFormat="false" ht="15.75" hidden="false" customHeight="false" outlineLevel="0" collapsed="false">
      <c r="A559" s="3"/>
    </row>
    <row r="560" customFormat="false" ht="15.75" hidden="false" customHeight="false" outlineLevel="0" collapsed="false">
      <c r="A560" s="3"/>
    </row>
    <row r="561" customFormat="false" ht="15.75" hidden="false" customHeight="false" outlineLevel="0" collapsed="false">
      <c r="A561" s="3"/>
    </row>
    <row r="562" customFormat="false" ht="15.75" hidden="false" customHeight="false" outlineLevel="0" collapsed="false">
      <c r="A562" s="3"/>
    </row>
    <row r="563" customFormat="false" ht="15.75" hidden="false" customHeight="false" outlineLevel="0" collapsed="false">
      <c r="A563" s="3"/>
    </row>
    <row r="564" customFormat="false" ht="15.75" hidden="false" customHeight="false" outlineLevel="0" collapsed="false">
      <c r="A564" s="3"/>
    </row>
    <row r="565" customFormat="false" ht="15.75" hidden="false" customHeight="false" outlineLevel="0" collapsed="false">
      <c r="A565" s="3"/>
    </row>
    <row r="566" customFormat="false" ht="15.75" hidden="false" customHeight="false" outlineLevel="0" collapsed="false">
      <c r="A566" s="3"/>
    </row>
    <row r="567" customFormat="false" ht="15.75" hidden="false" customHeight="false" outlineLevel="0" collapsed="false">
      <c r="A567" s="3"/>
    </row>
    <row r="568" customFormat="false" ht="15.75" hidden="false" customHeight="false" outlineLevel="0" collapsed="false">
      <c r="A568" s="3"/>
    </row>
    <row r="569" customFormat="false" ht="15.75" hidden="false" customHeight="false" outlineLevel="0" collapsed="false">
      <c r="A569" s="3"/>
    </row>
    <row r="570" customFormat="false" ht="15.75" hidden="false" customHeight="false" outlineLevel="0" collapsed="false">
      <c r="A570" s="3"/>
    </row>
    <row r="571" customFormat="false" ht="15.75" hidden="false" customHeight="false" outlineLevel="0" collapsed="false">
      <c r="A571" s="3"/>
    </row>
    <row r="572" customFormat="false" ht="15.75" hidden="false" customHeight="false" outlineLevel="0" collapsed="false">
      <c r="A572" s="3"/>
    </row>
    <row r="573" customFormat="false" ht="15.75" hidden="false" customHeight="false" outlineLevel="0" collapsed="false">
      <c r="A573" s="3"/>
    </row>
    <row r="574" customFormat="false" ht="15.75" hidden="false" customHeight="false" outlineLevel="0" collapsed="false">
      <c r="A574" s="3"/>
    </row>
    <row r="575" customFormat="false" ht="15.75" hidden="false" customHeight="false" outlineLevel="0" collapsed="false">
      <c r="A575" s="3"/>
    </row>
    <row r="576" customFormat="false" ht="15.75" hidden="false" customHeight="false" outlineLevel="0" collapsed="false">
      <c r="A576" s="3"/>
    </row>
    <row r="577" customFormat="false" ht="15.75" hidden="false" customHeight="false" outlineLevel="0" collapsed="false">
      <c r="A577" s="3"/>
    </row>
    <row r="578" customFormat="false" ht="15.75" hidden="false" customHeight="false" outlineLevel="0" collapsed="false">
      <c r="A578" s="3"/>
    </row>
    <row r="579" customFormat="false" ht="15.75" hidden="false" customHeight="false" outlineLevel="0" collapsed="false">
      <c r="A579" s="3"/>
    </row>
    <row r="580" customFormat="false" ht="15.75" hidden="false" customHeight="false" outlineLevel="0" collapsed="false">
      <c r="A580" s="3"/>
    </row>
    <row r="581" customFormat="false" ht="15.75" hidden="false" customHeight="false" outlineLevel="0" collapsed="false">
      <c r="A581" s="3"/>
    </row>
    <row r="582" customFormat="false" ht="15.75" hidden="false" customHeight="false" outlineLevel="0" collapsed="false">
      <c r="A582" s="3"/>
    </row>
    <row r="583" customFormat="false" ht="15.75" hidden="false" customHeight="false" outlineLevel="0" collapsed="false">
      <c r="A583" s="3"/>
    </row>
    <row r="584" customFormat="false" ht="15.75" hidden="false" customHeight="false" outlineLevel="0" collapsed="false">
      <c r="A584" s="3"/>
    </row>
    <row r="585" customFormat="false" ht="15.75" hidden="false" customHeight="false" outlineLevel="0" collapsed="false">
      <c r="A585" s="3"/>
    </row>
    <row r="586" customFormat="false" ht="15.75" hidden="false" customHeight="false" outlineLevel="0" collapsed="false">
      <c r="A586" s="3"/>
    </row>
    <row r="587" customFormat="false" ht="15.75" hidden="false" customHeight="false" outlineLevel="0" collapsed="false">
      <c r="A587" s="3"/>
    </row>
    <row r="588" customFormat="false" ht="15.75" hidden="false" customHeight="false" outlineLevel="0" collapsed="false">
      <c r="A588" s="3"/>
    </row>
    <row r="589" customFormat="false" ht="15.75" hidden="false" customHeight="false" outlineLevel="0" collapsed="false">
      <c r="A589" s="3"/>
    </row>
    <row r="590" customFormat="false" ht="15.75" hidden="false" customHeight="false" outlineLevel="0" collapsed="false">
      <c r="A590" s="3"/>
    </row>
    <row r="591" customFormat="false" ht="15.75" hidden="false" customHeight="false" outlineLevel="0" collapsed="false">
      <c r="A591" s="3"/>
    </row>
    <row r="592" customFormat="false" ht="15.75" hidden="false" customHeight="false" outlineLevel="0" collapsed="false">
      <c r="A592" s="3"/>
    </row>
    <row r="593" customFormat="false" ht="15.75" hidden="false" customHeight="false" outlineLevel="0" collapsed="false">
      <c r="A593" s="3"/>
    </row>
    <row r="594" customFormat="false" ht="15.75" hidden="false" customHeight="false" outlineLevel="0" collapsed="false">
      <c r="A594" s="3"/>
    </row>
    <row r="595" customFormat="false" ht="15.75" hidden="false" customHeight="false" outlineLevel="0" collapsed="false">
      <c r="A595" s="3"/>
    </row>
    <row r="596" customFormat="false" ht="15.75" hidden="false" customHeight="false" outlineLevel="0" collapsed="false">
      <c r="A596" s="3"/>
    </row>
    <row r="597" customFormat="false" ht="15.75" hidden="false" customHeight="false" outlineLevel="0" collapsed="false">
      <c r="A597" s="3"/>
    </row>
    <row r="598" customFormat="false" ht="15.75" hidden="false" customHeight="false" outlineLevel="0" collapsed="false">
      <c r="A598" s="3"/>
    </row>
    <row r="599" customFormat="false" ht="15.75" hidden="false" customHeight="false" outlineLevel="0" collapsed="false">
      <c r="A599" s="3"/>
    </row>
    <row r="600" customFormat="false" ht="15.75" hidden="false" customHeight="false" outlineLevel="0" collapsed="false">
      <c r="A600" s="3"/>
    </row>
    <row r="601" customFormat="false" ht="15.75" hidden="false" customHeight="false" outlineLevel="0" collapsed="false">
      <c r="A601" s="3"/>
    </row>
    <row r="602" customFormat="false" ht="15.75" hidden="false" customHeight="false" outlineLevel="0" collapsed="false">
      <c r="A602" s="3"/>
    </row>
    <row r="603" customFormat="false" ht="15.75" hidden="false" customHeight="false" outlineLevel="0" collapsed="false">
      <c r="A603" s="3"/>
    </row>
    <row r="604" customFormat="false" ht="15.75" hidden="false" customHeight="false" outlineLevel="0" collapsed="false">
      <c r="A604" s="3"/>
    </row>
    <row r="605" customFormat="false" ht="15.75" hidden="false" customHeight="false" outlineLevel="0" collapsed="false">
      <c r="A605" s="3"/>
    </row>
    <row r="606" customFormat="false" ht="15.75" hidden="false" customHeight="false" outlineLevel="0" collapsed="false">
      <c r="A606" s="3"/>
    </row>
    <row r="607" customFormat="false" ht="15.75" hidden="false" customHeight="false" outlineLevel="0" collapsed="false">
      <c r="A607" s="3"/>
    </row>
    <row r="608" customFormat="false" ht="15.75" hidden="false" customHeight="false" outlineLevel="0" collapsed="false">
      <c r="A608" s="3"/>
    </row>
    <row r="609" customFormat="false" ht="15.75" hidden="false" customHeight="false" outlineLevel="0" collapsed="false">
      <c r="A609" s="3"/>
    </row>
    <row r="610" customFormat="false" ht="15.75" hidden="false" customHeight="false" outlineLevel="0" collapsed="false">
      <c r="A610" s="3"/>
    </row>
    <row r="611" customFormat="false" ht="15.75" hidden="false" customHeight="false" outlineLevel="0" collapsed="false">
      <c r="A611" s="3"/>
    </row>
    <row r="612" customFormat="false" ht="15.75" hidden="false" customHeight="false" outlineLevel="0" collapsed="false">
      <c r="A612" s="3"/>
    </row>
    <row r="613" customFormat="false" ht="15.75" hidden="false" customHeight="false" outlineLevel="0" collapsed="false">
      <c r="A613" s="3"/>
    </row>
    <row r="614" customFormat="false" ht="15.75" hidden="false" customHeight="false" outlineLevel="0" collapsed="false">
      <c r="A614" s="3"/>
    </row>
    <row r="615" customFormat="false" ht="15.75" hidden="false" customHeight="false" outlineLevel="0" collapsed="false">
      <c r="A615" s="3"/>
    </row>
    <row r="616" customFormat="false" ht="15.75" hidden="false" customHeight="false" outlineLevel="0" collapsed="false">
      <c r="A616" s="3"/>
    </row>
    <row r="617" customFormat="false" ht="15.75" hidden="false" customHeight="false" outlineLevel="0" collapsed="false">
      <c r="A617" s="3"/>
    </row>
    <row r="618" customFormat="false" ht="15.75" hidden="false" customHeight="false" outlineLevel="0" collapsed="false">
      <c r="A618" s="3"/>
    </row>
    <row r="619" customFormat="false" ht="15.75" hidden="false" customHeight="false" outlineLevel="0" collapsed="false">
      <c r="A619" s="3"/>
    </row>
    <row r="620" customFormat="false" ht="15.75" hidden="false" customHeight="false" outlineLevel="0" collapsed="false">
      <c r="A620" s="3"/>
    </row>
    <row r="621" customFormat="false" ht="15.75" hidden="false" customHeight="false" outlineLevel="0" collapsed="false">
      <c r="A621" s="3"/>
    </row>
    <row r="622" customFormat="false" ht="15.75" hidden="false" customHeight="false" outlineLevel="0" collapsed="false">
      <c r="A622" s="3"/>
    </row>
    <row r="623" customFormat="false" ht="15.75" hidden="false" customHeight="false" outlineLevel="0" collapsed="false">
      <c r="A623" s="3"/>
    </row>
    <row r="624" customFormat="false" ht="15.75" hidden="false" customHeight="false" outlineLevel="0" collapsed="false">
      <c r="A624" s="3"/>
    </row>
    <row r="625" customFormat="false" ht="15.75" hidden="false" customHeight="false" outlineLevel="0" collapsed="false">
      <c r="A625" s="3"/>
    </row>
    <row r="626" customFormat="false" ht="15.75" hidden="false" customHeight="false" outlineLevel="0" collapsed="false">
      <c r="A626" s="3"/>
    </row>
    <row r="627" customFormat="false" ht="15.75" hidden="false" customHeight="false" outlineLevel="0" collapsed="false">
      <c r="A627" s="3"/>
    </row>
    <row r="628" customFormat="false" ht="15.75" hidden="false" customHeight="false" outlineLevel="0" collapsed="false">
      <c r="A628" s="3"/>
    </row>
    <row r="629" customFormat="false" ht="15.75" hidden="false" customHeight="false" outlineLevel="0" collapsed="false">
      <c r="A629" s="3"/>
    </row>
    <row r="630" customFormat="false" ht="15.75" hidden="false" customHeight="false" outlineLevel="0" collapsed="false">
      <c r="A630" s="3"/>
    </row>
    <row r="631" customFormat="false" ht="15.75" hidden="false" customHeight="false" outlineLevel="0" collapsed="false">
      <c r="A631" s="3"/>
    </row>
    <row r="632" customFormat="false" ht="15.75" hidden="false" customHeight="false" outlineLevel="0" collapsed="false">
      <c r="A632" s="3"/>
    </row>
    <row r="633" customFormat="false" ht="15.75" hidden="false" customHeight="false" outlineLevel="0" collapsed="false">
      <c r="A633" s="3"/>
    </row>
    <row r="634" customFormat="false" ht="15.75" hidden="false" customHeight="false" outlineLevel="0" collapsed="false">
      <c r="A634" s="3"/>
    </row>
    <row r="635" customFormat="false" ht="15.75" hidden="false" customHeight="false" outlineLevel="0" collapsed="false">
      <c r="A635" s="3"/>
    </row>
    <row r="636" customFormat="false" ht="15.75" hidden="false" customHeight="false" outlineLevel="0" collapsed="false">
      <c r="A636" s="3"/>
    </row>
    <row r="637" customFormat="false" ht="15.75" hidden="false" customHeight="false" outlineLevel="0" collapsed="false">
      <c r="A637" s="3"/>
    </row>
    <row r="638" customFormat="false" ht="15.75" hidden="false" customHeight="false" outlineLevel="0" collapsed="false">
      <c r="A638" s="3"/>
    </row>
    <row r="639" customFormat="false" ht="15.75" hidden="false" customHeight="false" outlineLevel="0" collapsed="false">
      <c r="A639" s="3"/>
    </row>
    <row r="640" customFormat="false" ht="15.75" hidden="false" customHeight="false" outlineLevel="0" collapsed="false">
      <c r="A640" s="3"/>
    </row>
    <row r="641" customFormat="false" ht="15.75" hidden="false" customHeight="false" outlineLevel="0" collapsed="false">
      <c r="A641" s="3"/>
    </row>
    <row r="642" customFormat="false" ht="15.75" hidden="false" customHeight="false" outlineLevel="0" collapsed="false">
      <c r="A642" s="3"/>
    </row>
    <row r="643" customFormat="false" ht="15.75" hidden="false" customHeight="false" outlineLevel="0" collapsed="false">
      <c r="A643" s="3"/>
    </row>
    <row r="644" customFormat="false" ht="15.75" hidden="false" customHeight="false" outlineLevel="0" collapsed="false">
      <c r="A644" s="3"/>
    </row>
    <row r="645" customFormat="false" ht="15.75" hidden="false" customHeight="false" outlineLevel="0" collapsed="false">
      <c r="A645" s="3"/>
    </row>
    <row r="646" customFormat="false" ht="15.75" hidden="false" customHeight="false" outlineLevel="0" collapsed="false">
      <c r="A646" s="3"/>
    </row>
    <row r="647" customFormat="false" ht="15.75" hidden="false" customHeight="false" outlineLevel="0" collapsed="false">
      <c r="A647" s="3"/>
    </row>
    <row r="648" customFormat="false" ht="15.75" hidden="false" customHeight="false" outlineLevel="0" collapsed="false">
      <c r="A648" s="3"/>
    </row>
    <row r="649" customFormat="false" ht="15.75" hidden="false" customHeight="false" outlineLevel="0" collapsed="false">
      <c r="A649" s="3"/>
    </row>
    <row r="650" customFormat="false" ht="15.75" hidden="false" customHeight="false" outlineLevel="0" collapsed="false">
      <c r="A650" s="3"/>
    </row>
    <row r="651" customFormat="false" ht="15.75" hidden="false" customHeight="false" outlineLevel="0" collapsed="false">
      <c r="A651" s="3"/>
    </row>
    <row r="652" customFormat="false" ht="15.75" hidden="false" customHeight="false" outlineLevel="0" collapsed="false">
      <c r="A652" s="3"/>
    </row>
    <row r="653" customFormat="false" ht="15.75" hidden="false" customHeight="false" outlineLevel="0" collapsed="false">
      <c r="A653" s="3"/>
    </row>
    <row r="654" customFormat="false" ht="15.75" hidden="false" customHeight="false" outlineLevel="0" collapsed="false">
      <c r="A654" s="3"/>
    </row>
    <row r="655" customFormat="false" ht="15.75" hidden="false" customHeight="false" outlineLevel="0" collapsed="false">
      <c r="A655" s="3"/>
    </row>
    <row r="656" customFormat="false" ht="15.75" hidden="false" customHeight="false" outlineLevel="0" collapsed="false">
      <c r="A656" s="3"/>
    </row>
    <row r="657" customFormat="false" ht="15.75" hidden="false" customHeight="false" outlineLevel="0" collapsed="false">
      <c r="A657" s="3"/>
    </row>
    <row r="658" customFormat="false" ht="15.75" hidden="false" customHeight="false" outlineLevel="0" collapsed="false">
      <c r="A658" s="3"/>
    </row>
    <row r="659" customFormat="false" ht="15.75" hidden="false" customHeight="false" outlineLevel="0" collapsed="false">
      <c r="A659" s="3"/>
    </row>
    <row r="660" customFormat="false" ht="15.75" hidden="false" customHeight="false" outlineLevel="0" collapsed="false">
      <c r="A660" s="3"/>
    </row>
    <row r="661" customFormat="false" ht="15.75" hidden="false" customHeight="false" outlineLevel="0" collapsed="false">
      <c r="A661" s="3"/>
    </row>
    <row r="662" customFormat="false" ht="15.75" hidden="false" customHeight="false" outlineLevel="0" collapsed="false">
      <c r="A662" s="3"/>
    </row>
    <row r="663" customFormat="false" ht="15.75" hidden="false" customHeight="false" outlineLevel="0" collapsed="false">
      <c r="A663" s="3"/>
    </row>
    <row r="664" customFormat="false" ht="15.75" hidden="false" customHeight="false" outlineLevel="0" collapsed="false">
      <c r="A664" s="3"/>
    </row>
    <row r="665" customFormat="false" ht="15.75" hidden="false" customHeight="false" outlineLevel="0" collapsed="false">
      <c r="A665" s="3"/>
    </row>
    <row r="666" customFormat="false" ht="15.75" hidden="false" customHeight="false" outlineLevel="0" collapsed="false">
      <c r="A666" s="3"/>
    </row>
    <row r="667" customFormat="false" ht="15.75" hidden="false" customHeight="false" outlineLevel="0" collapsed="false">
      <c r="A667" s="3"/>
    </row>
    <row r="668" customFormat="false" ht="15.75" hidden="false" customHeight="false" outlineLevel="0" collapsed="false">
      <c r="A668" s="3"/>
    </row>
    <row r="669" customFormat="false" ht="15.75" hidden="false" customHeight="false" outlineLevel="0" collapsed="false">
      <c r="A669" s="3"/>
    </row>
    <row r="670" customFormat="false" ht="15.75" hidden="false" customHeight="false" outlineLevel="0" collapsed="false">
      <c r="A670" s="3"/>
    </row>
    <row r="671" customFormat="false" ht="15.75" hidden="false" customHeight="false" outlineLevel="0" collapsed="false">
      <c r="A671" s="3"/>
    </row>
    <row r="672" customFormat="false" ht="15.75" hidden="false" customHeight="false" outlineLevel="0" collapsed="false">
      <c r="A672" s="3"/>
    </row>
    <row r="673" customFormat="false" ht="15.75" hidden="false" customHeight="false" outlineLevel="0" collapsed="false">
      <c r="A673" s="3"/>
    </row>
    <row r="674" customFormat="false" ht="15.75" hidden="false" customHeight="false" outlineLevel="0" collapsed="false">
      <c r="A674" s="3"/>
    </row>
    <row r="675" customFormat="false" ht="15.75" hidden="false" customHeight="false" outlineLevel="0" collapsed="false">
      <c r="A675" s="3"/>
    </row>
    <row r="676" customFormat="false" ht="15.75" hidden="false" customHeight="false" outlineLevel="0" collapsed="false">
      <c r="A676" s="3"/>
    </row>
    <row r="677" customFormat="false" ht="15.75" hidden="false" customHeight="false" outlineLevel="0" collapsed="false">
      <c r="A677" s="3"/>
    </row>
    <row r="678" customFormat="false" ht="15.75" hidden="false" customHeight="false" outlineLevel="0" collapsed="false">
      <c r="A678" s="3"/>
    </row>
    <row r="679" customFormat="false" ht="15.75" hidden="false" customHeight="false" outlineLevel="0" collapsed="false">
      <c r="A679" s="3"/>
    </row>
    <row r="680" customFormat="false" ht="15.75" hidden="false" customHeight="false" outlineLevel="0" collapsed="false">
      <c r="A680" s="3"/>
    </row>
    <row r="681" customFormat="false" ht="15.75" hidden="false" customHeight="false" outlineLevel="0" collapsed="false">
      <c r="A681" s="3"/>
    </row>
    <row r="682" customFormat="false" ht="15.75" hidden="false" customHeight="false" outlineLevel="0" collapsed="false">
      <c r="A682" s="3"/>
    </row>
    <row r="683" customFormat="false" ht="15.75" hidden="false" customHeight="false" outlineLevel="0" collapsed="false">
      <c r="A683" s="3"/>
    </row>
    <row r="684" customFormat="false" ht="15.75" hidden="false" customHeight="false" outlineLevel="0" collapsed="false">
      <c r="A684" s="3"/>
    </row>
    <row r="685" customFormat="false" ht="15.75" hidden="false" customHeight="false" outlineLevel="0" collapsed="false">
      <c r="A685" s="3"/>
    </row>
    <row r="686" customFormat="false" ht="15.75" hidden="false" customHeight="false" outlineLevel="0" collapsed="false">
      <c r="A686" s="3"/>
    </row>
    <row r="687" customFormat="false" ht="15.75" hidden="false" customHeight="false" outlineLevel="0" collapsed="false">
      <c r="A687" s="3"/>
    </row>
    <row r="688" customFormat="false" ht="15.75" hidden="false" customHeight="false" outlineLevel="0" collapsed="false">
      <c r="A688" s="3"/>
    </row>
    <row r="689" customFormat="false" ht="15.75" hidden="false" customHeight="false" outlineLevel="0" collapsed="false">
      <c r="A689" s="3"/>
    </row>
    <row r="690" customFormat="false" ht="15.75" hidden="false" customHeight="false" outlineLevel="0" collapsed="false">
      <c r="A690" s="3"/>
    </row>
    <row r="691" customFormat="false" ht="15.75" hidden="false" customHeight="false" outlineLevel="0" collapsed="false">
      <c r="A691" s="3"/>
    </row>
    <row r="692" customFormat="false" ht="15.75" hidden="false" customHeight="false" outlineLevel="0" collapsed="false">
      <c r="A692" s="3"/>
    </row>
    <row r="693" customFormat="false" ht="15.75" hidden="false" customHeight="false" outlineLevel="0" collapsed="false">
      <c r="A693" s="3"/>
    </row>
    <row r="694" customFormat="false" ht="15.75" hidden="false" customHeight="false" outlineLevel="0" collapsed="false">
      <c r="A694" s="3"/>
    </row>
    <row r="695" customFormat="false" ht="15.75" hidden="false" customHeight="false" outlineLevel="0" collapsed="false">
      <c r="A695" s="3"/>
    </row>
    <row r="696" customFormat="false" ht="15.75" hidden="false" customHeight="false" outlineLevel="0" collapsed="false">
      <c r="A696" s="3"/>
    </row>
    <row r="697" customFormat="false" ht="15.75" hidden="false" customHeight="false" outlineLevel="0" collapsed="false">
      <c r="A697" s="3"/>
    </row>
    <row r="698" customFormat="false" ht="15.75" hidden="false" customHeight="false" outlineLevel="0" collapsed="false">
      <c r="A698" s="3"/>
    </row>
    <row r="699" customFormat="false" ht="15.75" hidden="false" customHeight="false" outlineLevel="0" collapsed="false">
      <c r="A699" s="3"/>
    </row>
    <row r="700" customFormat="false" ht="15.75" hidden="false" customHeight="false" outlineLevel="0" collapsed="false">
      <c r="A700" s="3"/>
    </row>
    <row r="701" customFormat="false" ht="15.75" hidden="false" customHeight="false" outlineLevel="0" collapsed="false">
      <c r="A701" s="3"/>
    </row>
    <row r="702" customFormat="false" ht="15.75" hidden="false" customHeight="false" outlineLevel="0" collapsed="false">
      <c r="A702" s="3"/>
    </row>
    <row r="703" customFormat="false" ht="15.75" hidden="false" customHeight="false" outlineLevel="0" collapsed="false">
      <c r="A703" s="3"/>
    </row>
    <row r="704" customFormat="false" ht="15.75" hidden="false" customHeight="false" outlineLevel="0" collapsed="false">
      <c r="A704" s="3"/>
    </row>
    <row r="705" customFormat="false" ht="15.75" hidden="false" customHeight="false" outlineLevel="0" collapsed="false">
      <c r="A705" s="3"/>
    </row>
    <row r="706" customFormat="false" ht="15.75" hidden="false" customHeight="false" outlineLevel="0" collapsed="false">
      <c r="A706" s="3"/>
    </row>
    <row r="707" customFormat="false" ht="15.75" hidden="false" customHeight="false" outlineLevel="0" collapsed="false">
      <c r="A707" s="3"/>
    </row>
    <row r="708" customFormat="false" ht="15.75" hidden="false" customHeight="false" outlineLevel="0" collapsed="false">
      <c r="A708" s="3"/>
    </row>
    <row r="709" customFormat="false" ht="15.75" hidden="false" customHeight="false" outlineLevel="0" collapsed="false">
      <c r="A709" s="3"/>
    </row>
    <row r="710" customFormat="false" ht="15.75" hidden="false" customHeight="false" outlineLevel="0" collapsed="false">
      <c r="A710" s="3"/>
    </row>
    <row r="711" customFormat="false" ht="15.75" hidden="false" customHeight="false" outlineLevel="0" collapsed="false">
      <c r="A711" s="3"/>
    </row>
    <row r="712" customFormat="false" ht="15.75" hidden="false" customHeight="false" outlineLevel="0" collapsed="false">
      <c r="A712" s="3"/>
    </row>
    <row r="713" customFormat="false" ht="15.75" hidden="false" customHeight="false" outlineLevel="0" collapsed="false">
      <c r="A713" s="3"/>
    </row>
    <row r="714" customFormat="false" ht="15.75" hidden="false" customHeight="false" outlineLevel="0" collapsed="false">
      <c r="A714" s="3"/>
    </row>
    <row r="715" customFormat="false" ht="15.75" hidden="false" customHeight="false" outlineLevel="0" collapsed="false">
      <c r="A715" s="3"/>
    </row>
    <row r="716" customFormat="false" ht="15.75" hidden="false" customHeight="false" outlineLevel="0" collapsed="false">
      <c r="A716" s="3"/>
    </row>
    <row r="717" customFormat="false" ht="15.75" hidden="false" customHeight="false" outlineLevel="0" collapsed="false">
      <c r="A717" s="3"/>
    </row>
    <row r="718" customFormat="false" ht="15.75" hidden="false" customHeight="false" outlineLevel="0" collapsed="false">
      <c r="A718" s="3"/>
    </row>
    <row r="719" customFormat="false" ht="15.75" hidden="false" customHeight="false" outlineLevel="0" collapsed="false">
      <c r="A719" s="3"/>
    </row>
    <row r="720" customFormat="false" ht="15.75" hidden="false" customHeight="false" outlineLevel="0" collapsed="false">
      <c r="A720" s="3"/>
    </row>
    <row r="721" customFormat="false" ht="15.75" hidden="false" customHeight="false" outlineLevel="0" collapsed="false">
      <c r="A721" s="3"/>
    </row>
    <row r="722" customFormat="false" ht="15.75" hidden="false" customHeight="false" outlineLevel="0" collapsed="false">
      <c r="A722" s="3"/>
    </row>
    <row r="723" customFormat="false" ht="15.75" hidden="false" customHeight="false" outlineLevel="0" collapsed="false">
      <c r="A723" s="3"/>
    </row>
    <row r="724" customFormat="false" ht="15.75" hidden="false" customHeight="false" outlineLevel="0" collapsed="false">
      <c r="A724" s="3"/>
    </row>
    <row r="725" customFormat="false" ht="15.75" hidden="false" customHeight="false" outlineLevel="0" collapsed="false">
      <c r="A725" s="3"/>
    </row>
    <row r="726" customFormat="false" ht="15.75" hidden="false" customHeight="false" outlineLevel="0" collapsed="false">
      <c r="A726" s="3"/>
    </row>
    <row r="727" customFormat="false" ht="15.75" hidden="false" customHeight="false" outlineLevel="0" collapsed="false">
      <c r="A727" s="3"/>
    </row>
    <row r="728" customFormat="false" ht="15.75" hidden="false" customHeight="false" outlineLevel="0" collapsed="false">
      <c r="A728" s="3"/>
    </row>
    <row r="729" customFormat="false" ht="15.75" hidden="false" customHeight="false" outlineLevel="0" collapsed="false">
      <c r="A729" s="3"/>
    </row>
    <row r="730" customFormat="false" ht="15.75" hidden="false" customHeight="false" outlineLevel="0" collapsed="false">
      <c r="A730" s="3"/>
    </row>
    <row r="731" customFormat="false" ht="15.75" hidden="false" customHeight="false" outlineLevel="0" collapsed="false">
      <c r="A731" s="3"/>
    </row>
    <row r="732" customFormat="false" ht="15.75" hidden="false" customHeight="false" outlineLevel="0" collapsed="false">
      <c r="A732" s="3"/>
    </row>
    <row r="733" customFormat="false" ht="15.75" hidden="false" customHeight="false" outlineLevel="0" collapsed="false">
      <c r="A733" s="3"/>
    </row>
    <row r="734" customFormat="false" ht="15.75" hidden="false" customHeight="false" outlineLevel="0" collapsed="false">
      <c r="A734" s="3"/>
    </row>
    <row r="735" customFormat="false" ht="15.75" hidden="false" customHeight="false" outlineLevel="0" collapsed="false">
      <c r="A735" s="3"/>
    </row>
    <row r="736" customFormat="false" ht="15.75" hidden="false" customHeight="false" outlineLevel="0" collapsed="false">
      <c r="A736" s="3"/>
    </row>
    <row r="737" customFormat="false" ht="15.75" hidden="false" customHeight="false" outlineLevel="0" collapsed="false">
      <c r="A737" s="3"/>
    </row>
    <row r="738" customFormat="false" ht="15.75" hidden="false" customHeight="false" outlineLevel="0" collapsed="false">
      <c r="A738" s="3"/>
    </row>
    <row r="739" customFormat="false" ht="15.75" hidden="false" customHeight="false" outlineLevel="0" collapsed="false">
      <c r="A739" s="3"/>
    </row>
    <row r="740" customFormat="false" ht="15.75" hidden="false" customHeight="false" outlineLevel="0" collapsed="false">
      <c r="A740" s="3"/>
    </row>
    <row r="741" customFormat="false" ht="15.75" hidden="false" customHeight="false" outlineLevel="0" collapsed="false">
      <c r="A741" s="3"/>
    </row>
    <row r="742" customFormat="false" ht="15.75" hidden="false" customHeight="false" outlineLevel="0" collapsed="false">
      <c r="A742" s="3"/>
    </row>
    <row r="743" customFormat="false" ht="15.75" hidden="false" customHeight="false" outlineLevel="0" collapsed="false">
      <c r="A743" s="3"/>
    </row>
    <row r="744" customFormat="false" ht="15.75" hidden="false" customHeight="false" outlineLevel="0" collapsed="false">
      <c r="A744" s="3"/>
    </row>
    <row r="745" customFormat="false" ht="15.75" hidden="false" customHeight="false" outlineLevel="0" collapsed="false">
      <c r="A745" s="3"/>
    </row>
    <row r="746" customFormat="false" ht="15.75" hidden="false" customHeight="false" outlineLevel="0" collapsed="false">
      <c r="A746" s="3"/>
    </row>
    <row r="747" customFormat="false" ht="15.75" hidden="false" customHeight="false" outlineLevel="0" collapsed="false">
      <c r="A747" s="3"/>
    </row>
    <row r="748" customFormat="false" ht="15.75" hidden="false" customHeight="false" outlineLevel="0" collapsed="false">
      <c r="A748" s="3"/>
    </row>
    <row r="749" customFormat="false" ht="15.75" hidden="false" customHeight="false" outlineLevel="0" collapsed="false">
      <c r="A749" s="3"/>
    </row>
    <row r="750" customFormat="false" ht="15.75" hidden="false" customHeight="false" outlineLevel="0" collapsed="false">
      <c r="A750" s="3"/>
    </row>
    <row r="751" customFormat="false" ht="15.75" hidden="false" customHeight="false" outlineLevel="0" collapsed="false">
      <c r="A751" s="3"/>
    </row>
    <row r="752" customFormat="false" ht="15.75" hidden="false" customHeight="false" outlineLevel="0" collapsed="false">
      <c r="A752" s="3"/>
    </row>
    <row r="753" customFormat="false" ht="15.75" hidden="false" customHeight="false" outlineLevel="0" collapsed="false">
      <c r="A753" s="3"/>
    </row>
    <row r="754" customFormat="false" ht="15.75" hidden="false" customHeight="false" outlineLevel="0" collapsed="false">
      <c r="A754" s="3"/>
    </row>
    <row r="755" customFormat="false" ht="15.75" hidden="false" customHeight="false" outlineLevel="0" collapsed="false">
      <c r="A755" s="3"/>
    </row>
    <row r="756" customFormat="false" ht="15.75" hidden="false" customHeight="false" outlineLevel="0" collapsed="false">
      <c r="A756" s="3"/>
    </row>
    <row r="757" customFormat="false" ht="15.75" hidden="false" customHeight="false" outlineLevel="0" collapsed="false">
      <c r="A757" s="3"/>
    </row>
    <row r="758" customFormat="false" ht="15.75" hidden="false" customHeight="false" outlineLevel="0" collapsed="false">
      <c r="A758" s="3"/>
    </row>
    <row r="759" customFormat="false" ht="15.75" hidden="false" customHeight="false" outlineLevel="0" collapsed="false">
      <c r="A759" s="3"/>
    </row>
    <row r="760" customFormat="false" ht="15.75" hidden="false" customHeight="false" outlineLevel="0" collapsed="false">
      <c r="A760" s="3"/>
    </row>
    <row r="761" customFormat="false" ht="15.75" hidden="false" customHeight="false" outlineLevel="0" collapsed="false">
      <c r="A761" s="3"/>
    </row>
    <row r="762" customFormat="false" ht="15.75" hidden="false" customHeight="false" outlineLevel="0" collapsed="false">
      <c r="A762" s="3"/>
    </row>
    <row r="763" customFormat="false" ht="15.75" hidden="false" customHeight="false" outlineLevel="0" collapsed="false">
      <c r="A763" s="3"/>
    </row>
    <row r="764" customFormat="false" ht="15.75" hidden="false" customHeight="false" outlineLevel="0" collapsed="false">
      <c r="A764" s="3"/>
    </row>
    <row r="765" customFormat="false" ht="15.75" hidden="false" customHeight="false" outlineLevel="0" collapsed="false">
      <c r="A765" s="3"/>
    </row>
    <row r="766" customFormat="false" ht="15.75" hidden="false" customHeight="false" outlineLevel="0" collapsed="false">
      <c r="A766" s="3"/>
    </row>
    <row r="767" customFormat="false" ht="15.75" hidden="false" customHeight="false" outlineLevel="0" collapsed="false">
      <c r="A767" s="3"/>
    </row>
    <row r="768" customFormat="false" ht="15.75" hidden="false" customHeight="false" outlineLevel="0" collapsed="false">
      <c r="A768" s="3"/>
    </row>
    <row r="769" customFormat="false" ht="15.75" hidden="false" customHeight="false" outlineLevel="0" collapsed="false">
      <c r="A769" s="3"/>
    </row>
    <row r="770" customFormat="false" ht="15.75" hidden="false" customHeight="false" outlineLevel="0" collapsed="false">
      <c r="A770" s="3"/>
    </row>
    <row r="771" customFormat="false" ht="15.75" hidden="false" customHeight="false" outlineLevel="0" collapsed="false">
      <c r="A771" s="3"/>
    </row>
    <row r="772" customFormat="false" ht="15.75" hidden="false" customHeight="false" outlineLevel="0" collapsed="false">
      <c r="A772" s="3"/>
    </row>
    <row r="773" customFormat="false" ht="15.75" hidden="false" customHeight="false" outlineLevel="0" collapsed="false">
      <c r="A773" s="3"/>
    </row>
    <row r="774" customFormat="false" ht="15.75" hidden="false" customHeight="false" outlineLevel="0" collapsed="false">
      <c r="A774" s="3"/>
    </row>
    <row r="775" customFormat="false" ht="15.75" hidden="false" customHeight="false" outlineLevel="0" collapsed="false">
      <c r="A775" s="3"/>
    </row>
    <row r="776" customFormat="false" ht="15.75" hidden="false" customHeight="false" outlineLevel="0" collapsed="false">
      <c r="A776" s="3"/>
    </row>
    <row r="777" customFormat="false" ht="15.75" hidden="false" customHeight="false" outlineLevel="0" collapsed="false">
      <c r="A777" s="3"/>
    </row>
    <row r="778" customFormat="false" ht="15.75" hidden="false" customHeight="false" outlineLevel="0" collapsed="false">
      <c r="A778" s="3"/>
    </row>
    <row r="779" customFormat="false" ht="15.75" hidden="false" customHeight="false" outlineLevel="0" collapsed="false">
      <c r="A779" s="3"/>
    </row>
    <row r="780" customFormat="false" ht="15.75" hidden="false" customHeight="false" outlineLevel="0" collapsed="false">
      <c r="A780" s="3"/>
    </row>
    <row r="781" customFormat="false" ht="15.75" hidden="false" customHeight="false" outlineLevel="0" collapsed="false">
      <c r="A781" s="3"/>
    </row>
    <row r="782" customFormat="false" ht="15.75" hidden="false" customHeight="false" outlineLevel="0" collapsed="false">
      <c r="A782" s="3"/>
    </row>
    <row r="783" customFormat="false" ht="15.75" hidden="false" customHeight="false" outlineLevel="0" collapsed="false">
      <c r="A783" s="3"/>
    </row>
    <row r="784" customFormat="false" ht="15.75" hidden="false" customHeight="false" outlineLevel="0" collapsed="false">
      <c r="A784" s="3"/>
    </row>
    <row r="785" customFormat="false" ht="15.75" hidden="false" customHeight="false" outlineLevel="0" collapsed="false">
      <c r="A785" s="3"/>
    </row>
    <row r="786" customFormat="false" ht="15.75" hidden="false" customHeight="false" outlineLevel="0" collapsed="false">
      <c r="A786" s="3"/>
    </row>
    <row r="787" customFormat="false" ht="15.75" hidden="false" customHeight="false" outlineLevel="0" collapsed="false">
      <c r="A787" s="3"/>
    </row>
    <row r="788" customFormat="false" ht="15.75" hidden="false" customHeight="false" outlineLevel="0" collapsed="false">
      <c r="A788" s="3"/>
    </row>
    <row r="789" customFormat="false" ht="15.75" hidden="false" customHeight="false" outlineLevel="0" collapsed="false">
      <c r="A789" s="3"/>
    </row>
    <row r="790" customFormat="false" ht="15.75" hidden="false" customHeight="false" outlineLevel="0" collapsed="false">
      <c r="A790" s="3"/>
    </row>
    <row r="791" customFormat="false" ht="15.75" hidden="false" customHeight="false" outlineLevel="0" collapsed="false">
      <c r="A791" s="3"/>
    </row>
    <row r="792" customFormat="false" ht="15.75" hidden="false" customHeight="false" outlineLevel="0" collapsed="false">
      <c r="A792" s="3"/>
    </row>
    <row r="793" customFormat="false" ht="15.75" hidden="false" customHeight="false" outlineLevel="0" collapsed="false">
      <c r="A793" s="3"/>
    </row>
    <row r="794" customFormat="false" ht="15.75" hidden="false" customHeight="false" outlineLevel="0" collapsed="false">
      <c r="A794" s="3"/>
    </row>
    <row r="795" customFormat="false" ht="15.75" hidden="false" customHeight="false" outlineLevel="0" collapsed="false">
      <c r="A795" s="3"/>
    </row>
    <row r="796" customFormat="false" ht="15.75" hidden="false" customHeight="false" outlineLevel="0" collapsed="false">
      <c r="A796" s="3"/>
    </row>
    <row r="797" customFormat="false" ht="15.75" hidden="false" customHeight="false" outlineLevel="0" collapsed="false">
      <c r="A797" s="3"/>
    </row>
    <row r="798" customFormat="false" ht="15.75" hidden="false" customHeight="false" outlineLevel="0" collapsed="false">
      <c r="A798" s="3"/>
    </row>
    <row r="799" customFormat="false" ht="15.75" hidden="false" customHeight="false" outlineLevel="0" collapsed="false">
      <c r="A799" s="3"/>
    </row>
    <row r="800" customFormat="false" ht="15.75" hidden="false" customHeight="false" outlineLevel="0" collapsed="false">
      <c r="A800" s="3"/>
    </row>
    <row r="801" customFormat="false" ht="15.75" hidden="false" customHeight="false" outlineLevel="0" collapsed="false">
      <c r="A801" s="3"/>
    </row>
    <row r="802" customFormat="false" ht="15.75" hidden="false" customHeight="false" outlineLevel="0" collapsed="false">
      <c r="A802" s="3"/>
    </row>
    <row r="803" customFormat="false" ht="15.75" hidden="false" customHeight="false" outlineLevel="0" collapsed="false">
      <c r="A803" s="3"/>
    </row>
    <row r="804" customFormat="false" ht="15.75" hidden="false" customHeight="false" outlineLevel="0" collapsed="false">
      <c r="A804" s="3"/>
    </row>
    <row r="805" customFormat="false" ht="15.75" hidden="false" customHeight="false" outlineLevel="0" collapsed="false">
      <c r="A805" s="3"/>
    </row>
    <row r="806" customFormat="false" ht="15.75" hidden="false" customHeight="false" outlineLevel="0" collapsed="false">
      <c r="A806" s="3"/>
    </row>
    <row r="807" customFormat="false" ht="15.75" hidden="false" customHeight="false" outlineLevel="0" collapsed="false">
      <c r="A807" s="3"/>
    </row>
    <row r="808" customFormat="false" ht="15.75" hidden="false" customHeight="false" outlineLevel="0" collapsed="false">
      <c r="A808" s="3"/>
    </row>
    <row r="809" customFormat="false" ht="15.75" hidden="false" customHeight="false" outlineLevel="0" collapsed="false">
      <c r="A809" s="3"/>
    </row>
    <row r="810" customFormat="false" ht="15.75" hidden="false" customHeight="false" outlineLevel="0" collapsed="false">
      <c r="A810" s="3"/>
    </row>
    <row r="811" customFormat="false" ht="15.75" hidden="false" customHeight="false" outlineLevel="0" collapsed="false">
      <c r="A811" s="3"/>
    </row>
    <row r="812" customFormat="false" ht="15.75" hidden="false" customHeight="false" outlineLevel="0" collapsed="false">
      <c r="A812" s="3"/>
    </row>
    <row r="813" customFormat="false" ht="15.75" hidden="false" customHeight="false" outlineLevel="0" collapsed="false">
      <c r="A813" s="3"/>
    </row>
    <row r="814" customFormat="false" ht="15.75" hidden="false" customHeight="false" outlineLevel="0" collapsed="false">
      <c r="A814" s="3"/>
    </row>
    <row r="815" customFormat="false" ht="15.75" hidden="false" customHeight="false" outlineLevel="0" collapsed="false">
      <c r="A815" s="3"/>
    </row>
    <row r="816" customFormat="false" ht="15.75" hidden="false" customHeight="false" outlineLevel="0" collapsed="false">
      <c r="A816" s="3"/>
    </row>
    <row r="817" customFormat="false" ht="15.75" hidden="false" customHeight="false" outlineLevel="0" collapsed="false">
      <c r="A817" s="3"/>
    </row>
    <row r="818" customFormat="false" ht="15.75" hidden="false" customHeight="false" outlineLevel="0" collapsed="false">
      <c r="A818" s="3"/>
    </row>
    <row r="819" customFormat="false" ht="15.75" hidden="false" customHeight="false" outlineLevel="0" collapsed="false">
      <c r="A819" s="3"/>
    </row>
    <row r="820" customFormat="false" ht="15.75" hidden="false" customHeight="false" outlineLevel="0" collapsed="false">
      <c r="A820" s="3"/>
    </row>
    <row r="821" customFormat="false" ht="15.75" hidden="false" customHeight="false" outlineLevel="0" collapsed="false">
      <c r="A821" s="3"/>
    </row>
    <row r="822" customFormat="false" ht="15.75" hidden="false" customHeight="false" outlineLevel="0" collapsed="false">
      <c r="A822" s="3"/>
    </row>
    <row r="823" customFormat="false" ht="15.75" hidden="false" customHeight="false" outlineLevel="0" collapsed="false">
      <c r="A823" s="3"/>
    </row>
    <row r="824" customFormat="false" ht="15.75" hidden="false" customHeight="false" outlineLevel="0" collapsed="false">
      <c r="A824" s="3"/>
    </row>
    <row r="825" customFormat="false" ht="15.75" hidden="false" customHeight="false" outlineLevel="0" collapsed="false">
      <c r="A825" s="3"/>
    </row>
    <row r="826" customFormat="false" ht="15.75" hidden="false" customHeight="false" outlineLevel="0" collapsed="false">
      <c r="A826" s="3"/>
    </row>
    <row r="827" customFormat="false" ht="15.75" hidden="false" customHeight="false" outlineLevel="0" collapsed="false">
      <c r="A827" s="3"/>
    </row>
    <row r="828" customFormat="false" ht="15.75" hidden="false" customHeight="false" outlineLevel="0" collapsed="false">
      <c r="A828" s="3"/>
    </row>
    <row r="829" customFormat="false" ht="15.75" hidden="false" customHeight="false" outlineLevel="0" collapsed="false">
      <c r="A829" s="3"/>
    </row>
    <row r="830" customFormat="false" ht="15.75" hidden="false" customHeight="false" outlineLevel="0" collapsed="false">
      <c r="A830" s="3"/>
    </row>
    <row r="831" customFormat="false" ht="15.75" hidden="false" customHeight="false" outlineLevel="0" collapsed="false">
      <c r="A831" s="3"/>
    </row>
    <row r="832" customFormat="false" ht="15.75" hidden="false" customHeight="false" outlineLevel="0" collapsed="false">
      <c r="A832" s="3"/>
    </row>
    <row r="833" customFormat="false" ht="15.75" hidden="false" customHeight="false" outlineLevel="0" collapsed="false">
      <c r="A833" s="3"/>
    </row>
    <row r="834" customFormat="false" ht="15.75" hidden="false" customHeight="false" outlineLevel="0" collapsed="false">
      <c r="A834" s="3"/>
    </row>
    <row r="835" customFormat="false" ht="15.75" hidden="false" customHeight="false" outlineLevel="0" collapsed="false">
      <c r="A835" s="3"/>
    </row>
    <row r="836" customFormat="false" ht="15.75" hidden="false" customHeight="false" outlineLevel="0" collapsed="false">
      <c r="A836" s="3"/>
    </row>
    <row r="837" customFormat="false" ht="15.75" hidden="false" customHeight="false" outlineLevel="0" collapsed="false">
      <c r="A837" s="3"/>
    </row>
    <row r="838" customFormat="false" ht="15.75" hidden="false" customHeight="false" outlineLevel="0" collapsed="false">
      <c r="A838" s="3"/>
    </row>
    <row r="839" customFormat="false" ht="15.75" hidden="false" customHeight="false" outlineLevel="0" collapsed="false">
      <c r="A839" s="3"/>
    </row>
    <row r="840" customFormat="false" ht="15.75" hidden="false" customHeight="false" outlineLevel="0" collapsed="false">
      <c r="A840" s="3"/>
    </row>
    <row r="841" customFormat="false" ht="15.75" hidden="false" customHeight="false" outlineLevel="0" collapsed="false">
      <c r="A841" s="3"/>
    </row>
    <row r="842" customFormat="false" ht="15.75" hidden="false" customHeight="false" outlineLevel="0" collapsed="false">
      <c r="A842" s="3"/>
    </row>
    <row r="843" customFormat="false" ht="15.75" hidden="false" customHeight="false" outlineLevel="0" collapsed="false">
      <c r="A843" s="3"/>
    </row>
    <row r="844" customFormat="false" ht="15.75" hidden="false" customHeight="false" outlineLevel="0" collapsed="false">
      <c r="A844" s="3"/>
    </row>
    <row r="845" customFormat="false" ht="15.75" hidden="false" customHeight="false" outlineLevel="0" collapsed="false">
      <c r="A845" s="3"/>
    </row>
    <row r="846" customFormat="false" ht="15.75" hidden="false" customHeight="false" outlineLevel="0" collapsed="false">
      <c r="A846" s="3"/>
    </row>
    <row r="847" customFormat="false" ht="15.75" hidden="false" customHeight="false" outlineLevel="0" collapsed="false">
      <c r="A847" s="3"/>
    </row>
    <row r="848" customFormat="false" ht="15.75" hidden="false" customHeight="false" outlineLevel="0" collapsed="false">
      <c r="A848" s="3"/>
    </row>
    <row r="849" customFormat="false" ht="15.75" hidden="false" customHeight="false" outlineLevel="0" collapsed="false">
      <c r="A849" s="3"/>
    </row>
    <row r="850" customFormat="false" ht="15.75" hidden="false" customHeight="false" outlineLevel="0" collapsed="false">
      <c r="A850" s="3"/>
    </row>
    <row r="851" customFormat="false" ht="15.75" hidden="false" customHeight="false" outlineLevel="0" collapsed="false">
      <c r="A851" s="3"/>
    </row>
    <row r="852" customFormat="false" ht="15.75" hidden="false" customHeight="false" outlineLevel="0" collapsed="false">
      <c r="A852" s="3"/>
    </row>
    <row r="853" customFormat="false" ht="15.75" hidden="false" customHeight="false" outlineLevel="0" collapsed="false">
      <c r="A853" s="3"/>
    </row>
    <row r="854" customFormat="false" ht="15.75" hidden="false" customHeight="false" outlineLevel="0" collapsed="false">
      <c r="A854" s="3"/>
    </row>
    <row r="855" customFormat="false" ht="15.75" hidden="false" customHeight="false" outlineLevel="0" collapsed="false">
      <c r="A855" s="3"/>
    </row>
    <row r="856" customFormat="false" ht="15.75" hidden="false" customHeight="false" outlineLevel="0" collapsed="false">
      <c r="A856" s="3"/>
    </row>
    <row r="857" customFormat="false" ht="15.75" hidden="false" customHeight="false" outlineLevel="0" collapsed="false">
      <c r="A857" s="3"/>
    </row>
    <row r="858" customFormat="false" ht="15.75" hidden="false" customHeight="false" outlineLevel="0" collapsed="false">
      <c r="A858" s="3"/>
    </row>
    <row r="859" customFormat="false" ht="15.75" hidden="false" customHeight="false" outlineLevel="0" collapsed="false">
      <c r="A859" s="3"/>
    </row>
    <row r="860" customFormat="false" ht="15.75" hidden="false" customHeight="false" outlineLevel="0" collapsed="false">
      <c r="A860" s="3"/>
    </row>
    <row r="861" customFormat="false" ht="15.75" hidden="false" customHeight="false" outlineLevel="0" collapsed="false">
      <c r="A861" s="3"/>
    </row>
    <row r="862" customFormat="false" ht="15.75" hidden="false" customHeight="false" outlineLevel="0" collapsed="false">
      <c r="A862" s="3"/>
    </row>
    <row r="863" customFormat="false" ht="15.75" hidden="false" customHeight="false" outlineLevel="0" collapsed="false">
      <c r="A863" s="3"/>
    </row>
    <row r="864" customFormat="false" ht="15.75" hidden="false" customHeight="false" outlineLevel="0" collapsed="false">
      <c r="A864" s="3"/>
    </row>
    <row r="865" customFormat="false" ht="15.75" hidden="false" customHeight="false" outlineLevel="0" collapsed="false">
      <c r="A865" s="3"/>
    </row>
    <row r="866" customFormat="false" ht="15.75" hidden="false" customHeight="false" outlineLevel="0" collapsed="false">
      <c r="A866" s="3"/>
    </row>
    <row r="867" customFormat="false" ht="15.75" hidden="false" customHeight="false" outlineLevel="0" collapsed="false">
      <c r="A867" s="3"/>
    </row>
    <row r="868" customFormat="false" ht="15.75" hidden="false" customHeight="false" outlineLevel="0" collapsed="false">
      <c r="A868" s="3"/>
    </row>
    <row r="869" customFormat="false" ht="15.75" hidden="false" customHeight="false" outlineLevel="0" collapsed="false">
      <c r="A869" s="3"/>
    </row>
    <row r="870" customFormat="false" ht="15.75" hidden="false" customHeight="false" outlineLevel="0" collapsed="false">
      <c r="A870" s="3"/>
    </row>
    <row r="871" customFormat="false" ht="15.75" hidden="false" customHeight="false" outlineLevel="0" collapsed="false">
      <c r="A871" s="3"/>
    </row>
    <row r="872" customFormat="false" ht="15.75" hidden="false" customHeight="false" outlineLevel="0" collapsed="false">
      <c r="A872" s="3"/>
    </row>
    <row r="873" customFormat="false" ht="15.75" hidden="false" customHeight="false" outlineLevel="0" collapsed="false">
      <c r="A873" s="3"/>
    </row>
    <row r="874" customFormat="false" ht="15.75" hidden="false" customHeight="false" outlineLevel="0" collapsed="false">
      <c r="A874" s="3"/>
    </row>
    <row r="875" customFormat="false" ht="15.75" hidden="false" customHeight="false" outlineLevel="0" collapsed="false">
      <c r="A875" s="3"/>
    </row>
    <row r="876" customFormat="false" ht="15.75" hidden="false" customHeight="false" outlineLevel="0" collapsed="false">
      <c r="A876" s="3"/>
    </row>
    <row r="877" customFormat="false" ht="15.75" hidden="false" customHeight="false" outlineLevel="0" collapsed="false">
      <c r="A877" s="3"/>
    </row>
    <row r="878" customFormat="false" ht="15.75" hidden="false" customHeight="false" outlineLevel="0" collapsed="false">
      <c r="A878" s="3"/>
    </row>
    <row r="879" customFormat="false" ht="15.75" hidden="false" customHeight="false" outlineLevel="0" collapsed="false">
      <c r="A879" s="3"/>
    </row>
    <row r="880" customFormat="false" ht="15.75" hidden="false" customHeight="false" outlineLevel="0" collapsed="false">
      <c r="A880" s="3"/>
    </row>
    <row r="881" customFormat="false" ht="15.75" hidden="false" customHeight="false" outlineLevel="0" collapsed="false">
      <c r="A881" s="3"/>
    </row>
    <row r="882" customFormat="false" ht="15.75" hidden="false" customHeight="false" outlineLevel="0" collapsed="false">
      <c r="A882" s="3"/>
    </row>
    <row r="883" customFormat="false" ht="15.75" hidden="false" customHeight="false" outlineLevel="0" collapsed="false">
      <c r="A883" s="3"/>
    </row>
    <row r="884" customFormat="false" ht="15.75" hidden="false" customHeight="false" outlineLevel="0" collapsed="false">
      <c r="A884" s="3"/>
    </row>
    <row r="885" customFormat="false" ht="15.75" hidden="false" customHeight="false" outlineLevel="0" collapsed="false">
      <c r="A885" s="3"/>
    </row>
    <row r="886" customFormat="false" ht="15.75" hidden="false" customHeight="false" outlineLevel="0" collapsed="false">
      <c r="A886" s="3"/>
    </row>
    <row r="887" customFormat="false" ht="15.75" hidden="false" customHeight="false" outlineLevel="0" collapsed="false">
      <c r="A887" s="3"/>
    </row>
    <row r="888" customFormat="false" ht="15.75" hidden="false" customHeight="false" outlineLevel="0" collapsed="false">
      <c r="A888" s="3"/>
    </row>
    <row r="889" customFormat="false" ht="15.75" hidden="false" customHeight="false" outlineLevel="0" collapsed="false">
      <c r="A889" s="3"/>
    </row>
    <row r="890" customFormat="false" ht="15.75" hidden="false" customHeight="false" outlineLevel="0" collapsed="false">
      <c r="A890" s="3"/>
    </row>
    <row r="891" customFormat="false" ht="15.75" hidden="false" customHeight="false" outlineLevel="0" collapsed="false">
      <c r="A891" s="3"/>
    </row>
    <row r="892" customFormat="false" ht="15.75" hidden="false" customHeight="false" outlineLevel="0" collapsed="false">
      <c r="A892" s="3"/>
    </row>
    <row r="893" customFormat="false" ht="15.75" hidden="false" customHeight="false" outlineLevel="0" collapsed="false">
      <c r="A893" s="3"/>
    </row>
    <row r="894" customFormat="false" ht="15.75" hidden="false" customHeight="false" outlineLevel="0" collapsed="false">
      <c r="A894" s="3"/>
    </row>
    <row r="895" customFormat="false" ht="15.75" hidden="false" customHeight="false" outlineLevel="0" collapsed="false">
      <c r="A895" s="3"/>
    </row>
    <row r="896" customFormat="false" ht="15.75" hidden="false" customHeight="false" outlineLevel="0" collapsed="false">
      <c r="A896" s="3"/>
    </row>
    <row r="897" customFormat="false" ht="15.75" hidden="false" customHeight="false" outlineLevel="0" collapsed="false">
      <c r="A897" s="3"/>
    </row>
    <row r="898" customFormat="false" ht="15.75" hidden="false" customHeight="false" outlineLevel="0" collapsed="false">
      <c r="A898" s="3"/>
    </row>
    <row r="899" customFormat="false" ht="15.75" hidden="false" customHeight="false" outlineLevel="0" collapsed="false">
      <c r="A899" s="3"/>
    </row>
    <row r="900" customFormat="false" ht="15.75" hidden="false" customHeight="false" outlineLevel="0" collapsed="false">
      <c r="A900" s="3"/>
    </row>
    <row r="901" customFormat="false" ht="15.75" hidden="false" customHeight="false" outlineLevel="0" collapsed="false">
      <c r="A901" s="3"/>
    </row>
    <row r="902" customFormat="false" ht="15.75" hidden="false" customHeight="false" outlineLevel="0" collapsed="false">
      <c r="A902" s="3"/>
    </row>
    <row r="903" customFormat="false" ht="15.75" hidden="false" customHeight="false" outlineLevel="0" collapsed="false">
      <c r="A903" s="3"/>
    </row>
    <row r="904" customFormat="false" ht="15.75" hidden="false" customHeight="false" outlineLevel="0" collapsed="false">
      <c r="A904" s="3"/>
    </row>
    <row r="905" customFormat="false" ht="15.75" hidden="false" customHeight="false" outlineLevel="0" collapsed="false">
      <c r="A905" s="3"/>
    </row>
    <row r="906" customFormat="false" ht="15.75" hidden="false" customHeight="false" outlineLevel="0" collapsed="false">
      <c r="A906" s="3"/>
    </row>
    <row r="907" customFormat="false" ht="15.75" hidden="false" customHeight="false" outlineLevel="0" collapsed="false">
      <c r="A907" s="3"/>
    </row>
    <row r="908" customFormat="false" ht="15.75" hidden="false" customHeight="false" outlineLevel="0" collapsed="false">
      <c r="A908" s="3"/>
    </row>
    <row r="909" customFormat="false" ht="15.75" hidden="false" customHeight="false" outlineLevel="0" collapsed="false">
      <c r="A909" s="3"/>
    </row>
    <row r="910" customFormat="false" ht="15.75" hidden="false" customHeight="false" outlineLevel="0" collapsed="false">
      <c r="A910" s="3"/>
    </row>
    <row r="911" customFormat="false" ht="15.75" hidden="false" customHeight="false" outlineLevel="0" collapsed="false">
      <c r="A911" s="3"/>
    </row>
    <row r="912" customFormat="false" ht="15.75" hidden="false" customHeight="false" outlineLevel="0" collapsed="false">
      <c r="A912" s="3"/>
    </row>
    <row r="913" customFormat="false" ht="15.75" hidden="false" customHeight="false" outlineLevel="0" collapsed="false">
      <c r="A913" s="3"/>
    </row>
    <row r="914" customFormat="false" ht="15.75" hidden="false" customHeight="false" outlineLevel="0" collapsed="false">
      <c r="A914" s="3"/>
    </row>
    <row r="915" customFormat="false" ht="15.75" hidden="false" customHeight="false" outlineLevel="0" collapsed="false">
      <c r="A915" s="3"/>
    </row>
    <row r="916" customFormat="false" ht="15.75" hidden="false" customHeight="false" outlineLevel="0" collapsed="false">
      <c r="A916" s="3"/>
    </row>
    <row r="917" customFormat="false" ht="15.75" hidden="false" customHeight="false" outlineLevel="0" collapsed="false">
      <c r="A917" s="3"/>
    </row>
    <row r="918" customFormat="false" ht="15.75" hidden="false" customHeight="false" outlineLevel="0" collapsed="false">
      <c r="A918" s="3"/>
    </row>
    <row r="919" customFormat="false" ht="15.75" hidden="false" customHeight="false" outlineLevel="0" collapsed="false">
      <c r="A919" s="3"/>
    </row>
    <row r="920" customFormat="false" ht="15.75" hidden="false" customHeight="false" outlineLevel="0" collapsed="false">
      <c r="A920" s="3"/>
    </row>
    <row r="921" customFormat="false" ht="15.75" hidden="false" customHeight="false" outlineLevel="0" collapsed="false">
      <c r="A921" s="3"/>
    </row>
    <row r="922" customFormat="false" ht="15.75" hidden="false" customHeight="false" outlineLevel="0" collapsed="false">
      <c r="A922" s="3"/>
    </row>
    <row r="923" customFormat="false" ht="15.75" hidden="false" customHeight="false" outlineLevel="0" collapsed="false">
      <c r="A923" s="3"/>
    </row>
    <row r="924" customFormat="false" ht="15.75" hidden="false" customHeight="false" outlineLevel="0" collapsed="false">
      <c r="A924" s="3"/>
    </row>
    <row r="925" customFormat="false" ht="15.75" hidden="false" customHeight="false" outlineLevel="0" collapsed="false">
      <c r="A925" s="3"/>
    </row>
    <row r="926" customFormat="false" ht="15.75" hidden="false" customHeight="false" outlineLevel="0" collapsed="false">
      <c r="A926" s="3"/>
    </row>
    <row r="927" customFormat="false" ht="15.75" hidden="false" customHeight="false" outlineLevel="0" collapsed="false">
      <c r="A927" s="3"/>
    </row>
    <row r="928" customFormat="false" ht="15.75" hidden="false" customHeight="false" outlineLevel="0" collapsed="false">
      <c r="A928" s="3"/>
    </row>
    <row r="929" customFormat="false" ht="15.75" hidden="false" customHeight="false" outlineLevel="0" collapsed="false">
      <c r="A929" s="3"/>
    </row>
    <row r="930" customFormat="false" ht="15.75" hidden="false" customHeight="false" outlineLevel="0" collapsed="false">
      <c r="A930" s="3"/>
    </row>
    <row r="931" customFormat="false" ht="15.75" hidden="false" customHeight="false" outlineLevel="0" collapsed="false">
      <c r="A931" s="3"/>
    </row>
    <row r="932" customFormat="false" ht="15.75" hidden="false" customHeight="false" outlineLevel="0" collapsed="false">
      <c r="A932" s="3"/>
    </row>
    <row r="933" customFormat="false" ht="15.75" hidden="false" customHeight="false" outlineLevel="0" collapsed="false">
      <c r="A933" s="3"/>
    </row>
    <row r="934" customFormat="false" ht="15.75" hidden="false" customHeight="false" outlineLevel="0" collapsed="false">
      <c r="A934" s="3"/>
    </row>
    <row r="935" customFormat="false" ht="15.75" hidden="false" customHeight="false" outlineLevel="0" collapsed="false">
      <c r="A935" s="3"/>
    </row>
    <row r="936" customFormat="false" ht="15.75" hidden="false" customHeight="false" outlineLevel="0" collapsed="false">
      <c r="A936" s="3"/>
    </row>
    <row r="937" customFormat="false" ht="15.75" hidden="false" customHeight="false" outlineLevel="0" collapsed="false">
      <c r="A937" s="3"/>
    </row>
    <row r="938" customFormat="false" ht="15.75" hidden="false" customHeight="false" outlineLevel="0" collapsed="false">
      <c r="A938" s="3"/>
    </row>
    <row r="939" customFormat="false" ht="15.75" hidden="false" customHeight="false" outlineLevel="0" collapsed="false">
      <c r="A939" s="3"/>
    </row>
    <row r="940" customFormat="false" ht="15.75" hidden="false" customHeight="false" outlineLevel="0" collapsed="false">
      <c r="A940" s="3"/>
    </row>
    <row r="941" customFormat="false" ht="15.75" hidden="false" customHeight="false" outlineLevel="0" collapsed="false">
      <c r="A941" s="3"/>
    </row>
    <row r="942" customFormat="false" ht="15.75" hidden="false" customHeight="false" outlineLevel="0" collapsed="false">
      <c r="A942" s="3"/>
    </row>
    <row r="943" customFormat="false" ht="15.75" hidden="false" customHeight="false" outlineLevel="0" collapsed="false">
      <c r="A943" s="3"/>
    </row>
    <row r="944" customFormat="false" ht="15.75" hidden="false" customHeight="false" outlineLevel="0" collapsed="false">
      <c r="A944" s="3"/>
    </row>
    <row r="945" customFormat="false" ht="15.75" hidden="false" customHeight="false" outlineLevel="0" collapsed="false">
      <c r="A945" s="3"/>
    </row>
    <row r="946" customFormat="false" ht="15.75" hidden="false" customHeight="false" outlineLevel="0" collapsed="false">
      <c r="A946" s="3"/>
    </row>
    <row r="947" customFormat="false" ht="15.75" hidden="false" customHeight="false" outlineLevel="0" collapsed="false">
      <c r="A947" s="3"/>
    </row>
    <row r="948" customFormat="false" ht="15.75" hidden="false" customHeight="false" outlineLevel="0" collapsed="false">
      <c r="A948" s="3"/>
    </row>
    <row r="949" customFormat="false" ht="15.75" hidden="false" customHeight="false" outlineLevel="0" collapsed="false">
      <c r="A949" s="3"/>
    </row>
    <row r="950" customFormat="false" ht="15.75" hidden="false" customHeight="false" outlineLevel="0" collapsed="false">
      <c r="A950" s="3"/>
    </row>
    <row r="951" customFormat="false" ht="15.75" hidden="false" customHeight="false" outlineLevel="0" collapsed="false">
      <c r="A951" s="3"/>
    </row>
    <row r="952" customFormat="false" ht="15.75" hidden="false" customHeight="false" outlineLevel="0" collapsed="false">
      <c r="A952" s="3"/>
    </row>
    <row r="953" customFormat="false" ht="15.75" hidden="false" customHeight="false" outlineLevel="0" collapsed="false">
      <c r="A953" s="3"/>
    </row>
    <row r="954" customFormat="false" ht="15.75" hidden="false" customHeight="false" outlineLevel="0" collapsed="false">
      <c r="A954" s="3"/>
    </row>
    <row r="955" customFormat="false" ht="15.75" hidden="false" customHeight="false" outlineLevel="0" collapsed="false">
      <c r="A955" s="3"/>
    </row>
    <row r="956" customFormat="false" ht="15.75" hidden="false" customHeight="false" outlineLevel="0" collapsed="false">
      <c r="A956" s="3"/>
    </row>
    <row r="957" customFormat="false" ht="15.75" hidden="false" customHeight="false" outlineLevel="0" collapsed="false">
      <c r="A957" s="3"/>
    </row>
    <row r="958" customFormat="false" ht="15.75" hidden="false" customHeight="false" outlineLevel="0" collapsed="false">
      <c r="A958" s="3"/>
    </row>
    <row r="959" customFormat="false" ht="15.75" hidden="false" customHeight="false" outlineLevel="0" collapsed="false">
      <c r="A959" s="3"/>
    </row>
    <row r="960" customFormat="false" ht="15.75" hidden="false" customHeight="false" outlineLevel="0" collapsed="false">
      <c r="A960" s="3"/>
    </row>
    <row r="961" customFormat="false" ht="15.75" hidden="false" customHeight="false" outlineLevel="0" collapsed="false">
      <c r="A961" s="3"/>
    </row>
    <row r="962" customFormat="false" ht="15.75" hidden="false" customHeight="false" outlineLevel="0" collapsed="false">
      <c r="A962" s="3"/>
    </row>
    <row r="963" customFormat="false" ht="15.75" hidden="false" customHeight="false" outlineLevel="0" collapsed="false">
      <c r="A963" s="3"/>
    </row>
    <row r="964" customFormat="false" ht="15.75" hidden="false" customHeight="false" outlineLevel="0" collapsed="false">
      <c r="A964" s="3"/>
    </row>
    <row r="965" customFormat="false" ht="15.75" hidden="false" customHeight="false" outlineLevel="0" collapsed="false">
      <c r="A965" s="3"/>
    </row>
    <row r="966" customFormat="false" ht="15.75" hidden="false" customHeight="false" outlineLevel="0" collapsed="false">
      <c r="A966" s="3"/>
    </row>
    <row r="967" customFormat="false" ht="15.75" hidden="false" customHeight="false" outlineLevel="0" collapsed="false">
      <c r="A967" s="3"/>
    </row>
    <row r="968" customFormat="false" ht="15.75" hidden="false" customHeight="false" outlineLevel="0" collapsed="false">
      <c r="A968" s="3"/>
    </row>
    <row r="969" customFormat="false" ht="15.75" hidden="false" customHeight="false" outlineLevel="0" collapsed="false">
      <c r="A969" s="3"/>
    </row>
    <row r="970" customFormat="false" ht="15.75" hidden="false" customHeight="false" outlineLevel="0" collapsed="false">
      <c r="A970" s="3"/>
    </row>
    <row r="971" customFormat="false" ht="15.75" hidden="false" customHeight="false" outlineLevel="0" collapsed="false">
      <c r="A971" s="3"/>
    </row>
    <row r="972" customFormat="false" ht="15.75" hidden="false" customHeight="false" outlineLevel="0" collapsed="false">
      <c r="A972" s="3"/>
    </row>
    <row r="973" customFormat="false" ht="15.75" hidden="false" customHeight="false" outlineLevel="0" collapsed="false">
      <c r="A973" s="3"/>
    </row>
    <row r="974" customFormat="false" ht="15.75" hidden="false" customHeight="false" outlineLevel="0" collapsed="false">
      <c r="A974" s="3"/>
    </row>
    <row r="975" customFormat="false" ht="15.75" hidden="false" customHeight="false" outlineLevel="0" collapsed="false">
      <c r="A975" s="3"/>
    </row>
    <row r="976" customFormat="false" ht="15.75" hidden="false" customHeight="false" outlineLevel="0" collapsed="false">
      <c r="A976" s="3"/>
    </row>
    <row r="977" customFormat="false" ht="15.75" hidden="false" customHeight="false" outlineLevel="0" collapsed="false">
      <c r="A977" s="3"/>
    </row>
    <row r="978" customFormat="false" ht="15.75" hidden="false" customHeight="false" outlineLevel="0" collapsed="false">
      <c r="A978" s="3"/>
    </row>
    <row r="979" customFormat="false" ht="15.75" hidden="false" customHeight="false" outlineLevel="0" collapsed="false">
      <c r="A979" s="3"/>
    </row>
    <row r="980" customFormat="false" ht="15.75" hidden="false" customHeight="false" outlineLevel="0" collapsed="false">
      <c r="A980" s="3"/>
    </row>
    <row r="981" customFormat="false" ht="15.75" hidden="false" customHeight="false" outlineLevel="0" collapsed="false">
      <c r="A981" s="3"/>
    </row>
    <row r="982" customFormat="false" ht="15.75" hidden="false" customHeight="false" outlineLevel="0" collapsed="false">
      <c r="A982" s="3"/>
    </row>
    <row r="983" customFormat="false" ht="15.75" hidden="false" customHeight="false" outlineLevel="0" collapsed="false">
      <c r="A983" s="3"/>
    </row>
    <row r="984" customFormat="false" ht="15.75" hidden="false" customHeight="false" outlineLevel="0" collapsed="false">
      <c r="A984" s="3"/>
    </row>
    <row r="985" customFormat="false" ht="15.75" hidden="false" customHeight="false" outlineLevel="0" collapsed="false">
      <c r="A985" s="3"/>
    </row>
    <row r="986" customFormat="false" ht="15.75" hidden="false" customHeight="false" outlineLevel="0" collapsed="false">
      <c r="A986" s="3"/>
    </row>
    <row r="987" customFormat="false" ht="15.75" hidden="false" customHeight="false" outlineLevel="0" collapsed="false">
      <c r="A987" s="3"/>
    </row>
    <row r="988" customFormat="false" ht="15.75" hidden="false" customHeight="false" outlineLevel="0" collapsed="false">
      <c r="A988" s="3"/>
    </row>
    <row r="989" customFormat="false" ht="15.75" hidden="false" customHeight="false" outlineLevel="0" collapsed="false">
      <c r="A989" s="3"/>
    </row>
    <row r="990" customFormat="false" ht="15.75" hidden="false" customHeight="false" outlineLevel="0" collapsed="false">
      <c r="A990" s="3"/>
    </row>
    <row r="991" customFormat="false" ht="15.75" hidden="false" customHeight="false" outlineLevel="0" collapsed="false">
      <c r="A991" s="3"/>
    </row>
    <row r="992" customFormat="false" ht="15.75" hidden="false" customHeight="false" outlineLevel="0" collapsed="false">
      <c r="A992" s="3"/>
    </row>
    <row r="993" customFormat="false" ht="15.75" hidden="false" customHeight="false" outlineLevel="0" collapsed="false">
      <c r="A993" s="3"/>
    </row>
    <row r="994" customFormat="false" ht="15.75" hidden="false" customHeight="false" outlineLevel="0" collapsed="false">
      <c r="A994" s="3"/>
    </row>
    <row r="995" customFormat="false" ht="15.75" hidden="false" customHeight="false" outlineLevel="0" collapsed="false">
      <c r="A995" s="3"/>
    </row>
    <row r="996" customFormat="false" ht="15.75" hidden="false" customHeight="false" outlineLevel="0" collapsed="false">
      <c r="A996" s="3"/>
    </row>
    <row r="997" customFormat="false" ht="15.75" hidden="false" customHeight="false" outlineLevel="0" collapsed="false">
      <c r="A997" s="3"/>
    </row>
    <row r="998" customFormat="false" ht="15.75" hidden="false" customHeight="false" outlineLevel="0" collapsed="false">
      <c r="A998" s="3"/>
    </row>
    <row r="999" customFormat="false" ht="15.75" hidden="false" customHeight="false" outlineLevel="0" collapsed="false">
      <c r="A999" s="3"/>
    </row>
    <row r="1000" customFormat="false" ht="15.75" hidden="false" customHeight="false" outlineLevel="0" collapsed="false">
      <c r="A1000" s="3"/>
    </row>
  </sheetData>
  <hyperlinks>
    <hyperlink ref="A3" location="1!A1" display="#1.A1"/>
    <hyperlink ref="B3" r:id="rId1" display="https://nishizine.city.kyoto.lg.jp"/>
    <hyperlink ref="A4" location="2!A1" display="#2.A1"/>
    <hyperlink ref="B4" r:id="rId2" display="https://nishizine.city.kyoto.lg.jp/mission/"/>
    <hyperlink ref="A5" location="3!A1" display="#3.A1"/>
    <hyperlink ref="B5" r:id="rId3" display="https://nishizine.city.kyoto.lg.jp/project/"/>
    <hyperlink ref="A6" location="4!A1" display="#4.A1"/>
    <hyperlink ref="B6" r:id="rId4" display="https://nishizine.city.kyoto.lg.jp/event/"/>
    <hyperlink ref="A7" location="5!A1" display="#5.A1"/>
    <hyperlink ref="B7" r:id="rId5" display="https://nishizine.city.kyoto.lg.jp/people/"/>
    <hyperlink ref="A8" location="6!A1" display="#6.A1"/>
    <hyperlink ref="B8" r:id="rId6" display="https://nishizine.city.kyoto.lg.jp/information/information-1060/"/>
    <hyperlink ref="A9" location="7!A1" display="#7.A1"/>
    <hyperlink ref="B9" r:id="rId7" display="https://nishizine.city.kyoto.lg.jp/information/committee-1/"/>
    <hyperlink ref="A10" location="8!A1" display="#8.A1"/>
    <hyperlink ref="B10" r:id="rId8" display="https://nishizine.city.kyoto.lg.jp/information/committee-2/"/>
    <hyperlink ref="A11" location="9!A1" display="#9.A1"/>
    <hyperlink ref="B11" r:id="rId9" display="https://nishizine.city.kyoto.lg.jp/information/information-359/"/>
    <hyperlink ref="A12" location="10!A1" display="#10.A1"/>
    <hyperlink ref="B12" r:id="rId10" display="https://nishizine.city.kyoto.lg.jp/information/information-572/"/>
    <hyperlink ref="A13" location="11!A1" display="#11.A1"/>
    <hyperlink ref="B13" r:id="rId11" display="https://nishizine.city.kyoto.lg.jp/information/information-947/"/>
    <hyperlink ref="A14" location="12!A1" display="#12.A1"/>
    <hyperlink ref="B14" r:id="rId12" display="https://nishizine.city.kyoto.lg.jp/information/information-963/"/>
    <hyperlink ref="A15" location="13!A1" display="#13.A1"/>
    <hyperlink ref="B15" r:id="rId13" display="https://nishizine.city.kyoto.lg.jp/project/startup-studio-plan/"/>
    <hyperlink ref="A16" location="14!A1" display="#14.A1"/>
    <hyperlink ref="B16" r:id="rId14" display="https://nishizine.city.kyoto.lg.jp/project/roji-project/"/>
    <hyperlink ref="A17" location="15!A1" display="#15.A1"/>
    <hyperlink ref="B17" r:id="rId15" display="https://nishizine.city.kyoto.lg.jp/project/tsuginishi/"/>
    <hyperlink ref="A18" location="16!A1" display="#16.A1"/>
    <hyperlink ref="B18" r:id="rId16" display="https://nishizine.city.kyoto.lg.jp/policy/"/>
    <hyperlink ref="A19" location="17!A1" display="#17.A1"/>
    <hyperlink ref="B19" r:id="rId17" display="https://nishizine.city.kyoto.lg.jp/sitemap/"/>
    <hyperlink ref="A20" location="18!A1" display="#18.A1"/>
    <hyperlink ref="B20" r:id="rId18" display="https://nishizine.city.kyoto.lg.jp/privacy/"/>
    <hyperlink ref="A21" location="19!A1" display="#19.A1"/>
    <hyperlink ref="B21" r:id="rId19" display="https://nishizine.city.kyoto.lg.jp/information/information-256/"/>
    <hyperlink ref="A22" location="20!A1" display="#20.A1"/>
    <hyperlink ref="B22" r:id="rId20" display="https://nishizine.city.kyoto.lg.jp/information/information-320/"/>
    <hyperlink ref="A23" location="21!A1" display="#21.A1"/>
    <hyperlink ref="B23" r:id="rId21" display="https://nishizine.city.kyoto.lg.jp/people/people-531/"/>
    <hyperlink ref="A24" location="22!A1" display="#22.A1"/>
    <hyperlink ref="B24" r:id="rId22" display="https://nishizine.city.kyoto.lg.jp/event/event-372/"/>
    <hyperlink ref="A25" location="23!A1" display="#23.A1"/>
    <hyperlink ref="B25" r:id="rId23" display="https://nishizine.city.kyoto.lg.jp/event/event-369/"/>
    <hyperlink ref="A26" location="24!A1" display="#24.A1"/>
    <hyperlink ref="B26" r:id="rId24" display="https://nishizine.city.kyoto.lg.jp/event/event-411/"/>
    <hyperlink ref="A27" location="25!A1" display="#25.A1"/>
    <hyperlink ref="B27" r:id="rId25" display="https://nishizine.city.kyoto.lg.jp/event/event-285/"/>
    <hyperlink ref="A28" location="26!A1" display="#26.A1"/>
    <hyperlink ref="B28" r:id="rId26" display="https://nishizine.city.kyoto.lg.jp/event/event-234/"/>
    <hyperlink ref="A29" location="27!A1" display="#27.A1"/>
    <hyperlink ref="B29" r:id="rId27" display="https://nishizine.city.kyoto.lg.jp/event/event-237/"/>
    <hyperlink ref="A30" location="28!A1" display="#28.A1"/>
    <hyperlink ref="B30" r:id="rId28" display="https://nishizine.city.kyoto.lg.jp/event/event-217/"/>
    <hyperlink ref="A31" location="29!A1" display="#29.A1"/>
    <hyperlink ref="B31" r:id="rId29" display="https://nishizine.city.kyoto.lg.jp/event/event-203/"/>
    <hyperlink ref="A32" location="30!A1" display="#30.A1"/>
    <hyperlink ref="B32" r:id="rId30" display="https://nishizine.city.kyoto.lg.jp/event/event-123/"/>
    <hyperlink ref="A33" location="31!A1" display="#31.A1"/>
    <hyperlink ref="B33" r:id="rId31" display="https://nishizine.city.kyoto.lg.jp/event/event-82/"/>
    <hyperlink ref="A34" location="32!A1" display="#32.A1"/>
    <hyperlink ref="B34" r:id="rId32" display="https://nishizine.city.kyoto.lg.jp/event/event-328/"/>
    <hyperlink ref="A35" location="33!A1" display="#33.A1"/>
    <hyperlink ref="B35" r:id="rId33" display="https://nishizine.city.kyoto.lg.jp/event/event-338/"/>
    <hyperlink ref="A36" location="34!A1" display="#34.A1"/>
    <hyperlink ref="B36" r:id="rId34" display="https://nishizine.city.kyoto.lg.jp/event/event-276/"/>
    <hyperlink ref="A37" location="35!A1" display="#35.A1"/>
    <hyperlink ref="B37" r:id="rId35" display="https://nishizine.city.kyoto.lg.jp/event/event-326/"/>
    <hyperlink ref="A38" location="36!A1" display="#36.A1"/>
    <hyperlink ref="B38" r:id="rId36" display="https://nishizine.city.kyoto.lg.jp/event/event-404/"/>
    <hyperlink ref="A39" location="37!A1" display="#37.A1"/>
    <hyperlink ref="B39" r:id="rId37" display="https://nishizine.city.kyoto.lg.jp/event/event-401/"/>
    <hyperlink ref="A40" location="38!A1" display="#38.A1"/>
    <hyperlink ref="B40" r:id="rId38" display="https://nishizine.city.kyoto.lg.jp/event/event-398/"/>
    <hyperlink ref="A41" location="39!A1" display="#39.A1"/>
    <hyperlink ref="B41" r:id="rId39" display="https://nishizine.city.kyoto.lg.jp/event/event-387/"/>
    <hyperlink ref="A42" location="40!A1" display="#40.A1"/>
    <hyperlink ref="B42" r:id="rId40" display="https://nishizine.city.kyoto.lg.jp/event/event-419/"/>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53</v>
      </c>
      <c r="E2" s="4" t="s">
        <v>189</v>
      </c>
    </row>
    <row r="3" customFormat="false" ht="15.75" hidden="false" customHeight="false" outlineLevel="0" collapsed="false">
      <c r="A3" s="6" t="s">
        <v>190</v>
      </c>
      <c r="B3" s="10" t="s">
        <v>54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sitemap/"/>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1.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55</v>
      </c>
      <c r="E2" s="4" t="s">
        <v>189</v>
      </c>
    </row>
    <row r="3" customFormat="false" ht="15.75" hidden="false" customHeight="false" outlineLevel="0" collapsed="false">
      <c r="A3" s="6" t="s">
        <v>190</v>
      </c>
      <c r="B3" s="10" t="s">
        <v>56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rivac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2.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57</v>
      </c>
      <c r="E2" s="4" t="s">
        <v>189</v>
      </c>
    </row>
    <row r="3" customFormat="false" ht="15.75" hidden="false" customHeight="false" outlineLevel="0" collapsed="false">
      <c r="A3" s="6" t="s">
        <v>190</v>
      </c>
      <c r="B3" s="10" t="s">
        <v>58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256/"/>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3.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59</v>
      </c>
      <c r="E2" s="4" t="s">
        <v>189</v>
      </c>
    </row>
    <row r="3" customFormat="false" ht="15.75" hidden="false" customHeight="false" outlineLevel="0" collapsed="false">
      <c r="A3" s="6" t="s">
        <v>190</v>
      </c>
      <c r="B3" s="10" t="s">
        <v>198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320/"/>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4.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61</v>
      </c>
      <c r="E2" s="4" t="s">
        <v>189</v>
      </c>
    </row>
    <row r="3" customFormat="false" ht="15.75" hidden="false" customHeight="false" outlineLevel="0" collapsed="false">
      <c r="A3" s="6" t="s">
        <v>190</v>
      </c>
      <c r="B3" s="10" t="s">
        <v>62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eople/people-53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5.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63</v>
      </c>
      <c r="E2" s="4" t="s">
        <v>189</v>
      </c>
    </row>
    <row r="3" customFormat="false" ht="15.75" hidden="false" customHeight="false" outlineLevel="0" collapsed="false">
      <c r="A3" s="6" t="s">
        <v>190</v>
      </c>
      <c r="B3" s="10" t="s">
        <v>64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72/"/>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6.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65</v>
      </c>
      <c r="E2" s="4" t="s">
        <v>189</v>
      </c>
    </row>
    <row r="3" customFormat="false" ht="15.75" hidden="false" customHeight="false" outlineLevel="0" collapsed="false">
      <c r="A3" s="6" t="s">
        <v>190</v>
      </c>
      <c r="B3" s="10" t="s">
        <v>66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69/"/>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7.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67</v>
      </c>
      <c r="E2" s="4" t="s">
        <v>189</v>
      </c>
    </row>
    <row r="3" customFormat="false" ht="15.75" hidden="false" customHeight="false" outlineLevel="0" collapsed="false">
      <c r="A3" s="6" t="s">
        <v>190</v>
      </c>
      <c r="B3" s="10" t="s">
        <v>68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41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8.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69</v>
      </c>
      <c r="E2" s="4" t="s">
        <v>189</v>
      </c>
    </row>
    <row r="3" customFormat="false" ht="15.75" hidden="false" customHeight="false" outlineLevel="0" collapsed="false">
      <c r="A3" s="6" t="s">
        <v>190</v>
      </c>
      <c r="B3" s="10" t="s">
        <v>70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285/"/>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9.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71</v>
      </c>
      <c r="E2" s="4" t="s">
        <v>189</v>
      </c>
    </row>
    <row r="3" customFormat="false" ht="15.75" hidden="false" customHeight="false" outlineLevel="0" collapsed="false">
      <c r="A3" s="6" t="s">
        <v>190</v>
      </c>
      <c r="B3" s="10" t="s">
        <v>72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234/"/>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AQ1000"/>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G3" activeCellId="0" sqref="G3"/>
    </sheetView>
  </sheetViews>
  <sheetFormatPr defaultColWidth="10.8515625" defaultRowHeight="12.8" zeroHeight="false" outlineLevelRow="0" outlineLevelCol="0"/>
  <sheetData>
    <row r="1" customFormat="false" ht="13.85" hidden="false" customHeight="false" outlineLevel="0" collapsed="false">
      <c r="A1" s="11" t="s">
        <v>13</v>
      </c>
      <c r="B1" s="11" t="s">
        <v>14</v>
      </c>
      <c r="C1" s="11" t="s">
        <v>15</v>
      </c>
      <c r="D1" s="11" t="s">
        <v>16</v>
      </c>
      <c r="E1" s="12" t="s">
        <v>101</v>
      </c>
      <c r="F1" s="5" t="n">
        <v>43451</v>
      </c>
      <c r="G1" s="13" t="s">
        <v>102</v>
      </c>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row>
    <row r="2" s="16" customFormat="true" ht="13.15" hidden="false" customHeight="false" outlineLevel="0" collapsed="false">
      <c r="A2" s="14" t="s">
        <v>103</v>
      </c>
      <c r="B2" s="15" t="s">
        <v>104</v>
      </c>
      <c r="C2" s="14" t="s">
        <v>105</v>
      </c>
      <c r="D2" s="14" t="s">
        <v>106</v>
      </c>
      <c r="E2" s="14" t="s">
        <v>107</v>
      </c>
      <c r="F2" s="14" t="s">
        <v>108</v>
      </c>
      <c r="G2" s="14" t="s">
        <v>109</v>
      </c>
      <c r="H2" s="14" t="s">
        <v>110</v>
      </c>
      <c r="I2" s="14" t="s">
        <v>111</v>
      </c>
      <c r="J2" s="14" t="s">
        <v>112</v>
      </c>
      <c r="K2" s="14" t="s">
        <v>113</v>
      </c>
      <c r="L2" s="14" t="s">
        <v>114</v>
      </c>
      <c r="M2" s="14" t="s">
        <v>115</v>
      </c>
      <c r="N2" s="14" t="s">
        <v>116</v>
      </c>
      <c r="O2" s="14" t="s">
        <v>117</v>
      </c>
      <c r="P2" s="14" t="s">
        <v>118</v>
      </c>
      <c r="Q2" s="14" t="s">
        <v>119</v>
      </c>
      <c r="R2" s="14" t="s">
        <v>120</v>
      </c>
      <c r="S2" s="14" t="s">
        <v>121</v>
      </c>
      <c r="T2" s="14" t="s">
        <v>122</v>
      </c>
      <c r="U2" s="14" t="s">
        <v>123</v>
      </c>
      <c r="V2" s="14" t="s">
        <v>124</v>
      </c>
      <c r="W2" s="14" t="s">
        <v>125</v>
      </c>
      <c r="X2" s="14" t="s">
        <v>126</v>
      </c>
      <c r="Y2" s="14" t="s">
        <v>127</v>
      </c>
      <c r="Z2" s="14" t="s">
        <v>128</v>
      </c>
      <c r="AA2" s="14" t="s">
        <v>129</v>
      </c>
      <c r="AB2" s="14" t="s">
        <v>130</v>
      </c>
      <c r="AC2" s="14" t="s">
        <v>131</v>
      </c>
      <c r="AD2" s="14" t="s">
        <v>132</v>
      </c>
      <c r="AE2" s="14" t="s">
        <v>133</v>
      </c>
      <c r="AF2" s="14" t="s">
        <v>134</v>
      </c>
      <c r="AG2" s="14" t="s">
        <v>135</v>
      </c>
      <c r="AH2" s="14" t="s">
        <v>136</v>
      </c>
      <c r="AI2" s="14" t="s">
        <v>137</v>
      </c>
      <c r="AJ2" s="14" t="s">
        <v>138</v>
      </c>
      <c r="AK2" s="14" t="s">
        <v>139</v>
      </c>
      <c r="AL2" s="14" t="s">
        <v>140</v>
      </c>
      <c r="AM2" s="14" t="s">
        <v>141</v>
      </c>
      <c r="AN2" s="14" t="s">
        <v>142</v>
      </c>
      <c r="AO2" s="14" t="s">
        <v>143</v>
      </c>
      <c r="AP2" s="14" t="s">
        <v>144</v>
      </c>
      <c r="AQ2" s="14" t="s">
        <v>16</v>
      </c>
    </row>
    <row r="3" customFormat="false" ht="12.8" hidden="false" customHeight="false" outlineLevel="0" collapsed="false">
      <c r="A3" s="11" t="s">
        <v>145</v>
      </c>
      <c r="B3" s="11" t="s">
        <v>16</v>
      </c>
      <c r="C3" s="11" t="s">
        <v>146</v>
      </c>
      <c r="D3" s="11" t="s">
        <v>147</v>
      </c>
      <c r="E3" s="11" t="s">
        <v>147</v>
      </c>
      <c r="F3" s="11" t="s">
        <v>147</v>
      </c>
      <c r="G3" s="11" t="s">
        <v>147</v>
      </c>
      <c r="H3" s="11" t="s">
        <v>147</v>
      </c>
      <c r="I3" s="11" t="s">
        <v>147</v>
      </c>
      <c r="J3" s="11" t="s">
        <v>146</v>
      </c>
      <c r="K3" s="11" t="s">
        <v>146</v>
      </c>
      <c r="L3" s="11" t="s">
        <v>146</v>
      </c>
      <c r="M3" s="11" t="s">
        <v>147</v>
      </c>
      <c r="N3" s="11" t="s">
        <v>146</v>
      </c>
      <c r="O3" s="11" t="s">
        <v>146</v>
      </c>
      <c r="P3" s="11" t="s">
        <v>146</v>
      </c>
      <c r="Q3" s="11" t="s">
        <v>146</v>
      </c>
      <c r="R3" s="11" t="s">
        <v>146</v>
      </c>
      <c r="S3" s="11" t="s">
        <v>147</v>
      </c>
      <c r="T3" s="11" t="s">
        <v>147</v>
      </c>
      <c r="U3" s="11" t="s">
        <v>147</v>
      </c>
      <c r="V3" s="11" t="s">
        <v>146</v>
      </c>
      <c r="W3" s="11" t="s">
        <v>146</v>
      </c>
      <c r="X3" s="11" t="s">
        <v>146</v>
      </c>
      <c r="Y3" s="11" t="s">
        <v>146</v>
      </c>
      <c r="Z3" s="11" t="s">
        <v>146</v>
      </c>
      <c r="AA3" s="11" t="s">
        <v>146</v>
      </c>
      <c r="AB3" s="11" t="s">
        <v>146</v>
      </c>
      <c r="AC3" s="11" t="s">
        <v>146</v>
      </c>
      <c r="AD3" s="11" t="s">
        <v>147</v>
      </c>
      <c r="AE3" s="11" t="s">
        <v>146</v>
      </c>
      <c r="AF3" s="11" t="s">
        <v>147</v>
      </c>
      <c r="AG3" s="11" t="s">
        <v>146</v>
      </c>
      <c r="AH3" s="11" t="s">
        <v>146</v>
      </c>
      <c r="AI3" s="11" t="s">
        <v>147</v>
      </c>
      <c r="AJ3" s="11" t="s">
        <v>147</v>
      </c>
      <c r="AK3" s="11" t="s">
        <v>147</v>
      </c>
      <c r="AL3" s="11" t="s">
        <v>147</v>
      </c>
      <c r="AM3" s="11" t="s">
        <v>146</v>
      </c>
      <c r="AN3" s="11" t="s">
        <v>146</v>
      </c>
      <c r="AO3" s="11" t="s">
        <v>148</v>
      </c>
      <c r="AP3" s="11" t="s">
        <v>144</v>
      </c>
      <c r="AQ3" s="11" t="s">
        <v>16</v>
      </c>
    </row>
    <row r="4" customFormat="false" ht="12.8" hidden="false" customHeight="false" outlineLevel="0" collapsed="false">
      <c r="A4" s="11" t="s">
        <v>149</v>
      </c>
      <c r="B4" s="11" t="s">
        <v>16</v>
      </c>
      <c r="C4" s="11" t="s">
        <v>146</v>
      </c>
      <c r="D4" s="11" t="s">
        <v>147</v>
      </c>
      <c r="E4" s="11" t="s">
        <v>147</v>
      </c>
      <c r="F4" s="11" t="s">
        <v>147</v>
      </c>
      <c r="G4" s="11" t="s">
        <v>147</v>
      </c>
      <c r="H4" s="11" t="s">
        <v>147</v>
      </c>
      <c r="I4" s="11" t="s">
        <v>147</v>
      </c>
      <c r="J4" s="11" t="s">
        <v>146</v>
      </c>
      <c r="K4" s="11" t="s">
        <v>146</v>
      </c>
      <c r="L4" s="11" t="s">
        <v>146</v>
      </c>
      <c r="M4" s="11" t="s">
        <v>147</v>
      </c>
      <c r="N4" s="11" t="s">
        <v>146</v>
      </c>
      <c r="O4" s="11" t="s">
        <v>146</v>
      </c>
      <c r="P4" s="11" t="s">
        <v>146</v>
      </c>
      <c r="Q4" s="11" t="s">
        <v>146</v>
      </c>
      <c r="R4" s="11" t="s">
        <v>146</v>
      </c>
      <c r="S4" s="11" t="s">
        <v>147</v>
      </c>
      <c r="T4" s="11" t="s">
        <v>147</v>
      </c>
      <c r="U4" s="11" t="s">
        <v>147</v>
      </c>
      <c r="V4" s="11" t="s">
        <v>146</v>
      </c>
      <c r="W4" s="11" t="s">
        <v>146</v>
      </c>
      <c r="X4" s="11" t="s">
        <v>146</v>
      </c>
      <c r="Y4" s="11" t="s">
        <v>146</v>
      </c>
      <c r="Z4" s="11" t="s">
        <v>146</v>
      </c>
      <c r="AA4" s="11" t="s">
        <v>146</v>
      </c>
      <c r="AB4" s="11" t="s">
        <v>146</v>
      </c>
      <c r="AC4" s="11" t="s">
        <v>146</v>
      </c>
      <c r="AD4" s="11" t="s">
        <v>147</v>
      </c>
      <c r="AE4" s="11" t="s">
        <v>146</v>
      </c>
      <c r="AF4" s="11" t="s">
        <v>147</v>
      </c>
      <c r="AG4" s="11" t="s">
        <v>146</v>
      </c>
      <c r="AH4" s="11" t="s">
        <v>146</v>
      </c>
      <c r="AI4" s="11" t="s">
        <v>147</v>
      </c>
      <c r="AJ4" s="11" t="s">
        <v>147</v>
      </c>
      <c r="AK4" s="11" t="s">
        <v>147</v>
      </c>
      <c r="AL4" s="11" t="s">
        <v>147</v>
      </c>
      <c r="AM4" s="11" t="s">
        <v>146</v>
      </c>
      <c r="AN4" s="11" t="s">
        <v>146</v>
      </c>
      <c r="AO4" s="11" t="s">
        <v>148</v>
      </c>
      <c r="AP4" s="11" t="s">
        <v>144</v>
      </c>
      <c r="AQ4" s="11" t="s">
        <v>16</v>
      </c>
    </row>
    <row r="5" customFormat="false" ht="12.8" hidden="false" customHeight="false" outlineLevel="0" collapsed="false">
      <c r="A5" s="11" t="s">
        <v>150</v>
      </c>
      <c r="B5" s="11" t="s">
        <v>16</v>
      </c>
      <c r="C5" s="11" t="s">
        <v>146</v>
      </c>
      <c r="D5" s="11" t="s">
        <v>147</v>
      </c>
      <c r="E5" s="11" t="s">
        <v>147</v>
      </c>
      <c r="F5" s="11" t="s">
        <v>147</v>
      </c>
      <c r="G5" s="11" t="s">
        <v>147</v>
      </c>
      <c r="H5" s="11" t="s">
        <v>147</v>
      </c>
      <c r="I5" s="11" t="s">
        <v>147</v>
      </c>
      <c r="J5" s="11" t="s">
        <v>146</v>
      </c>
      <c r="K5" s="11" t="s">
        <v>146</v>
      </c>
      <c r="L5" s="11" t="s">
        <v>146</v>
      </c>
      <c r="M5" s="11" t="s">
        <v>147</v>
      </c>
      <c r="N5" s="11" t="s">
        <v>146</v>
      </c>
      <c r="O5" s="11" t="s">
        <v>146</v>
      </c>
      <c r="P5" s="11" t="s">
        <v>146</v>
      </c>
      <c r="Q5" s="11" t="s">
        <v>146</v>
      </c>
      <c r="R5" s="11" t="s">
        <v>146</v>
      </c>
      <c r="S5" s="11" t="s">
        <v>147</v>
      </c>
      <c r="T5" s="11" t="s">
        <v>147</v>
      </c>
      <c r="U5" s="11" t="s">
        <v>147</v>
      </c>
      <c r="V5" s="11" t="s">
        <v>146</v>
      </c>
      <c r="W5" s="11" t="s">
        <v>146</v>
      </c>
      <c r="X5" s="11" t="s">
        <v>146</v>
      </c>
      <c r="Y5" s="11" t="s">
        <v>146</v>
      </c>
      <c r="Z5" s="11" t="s">
        <v>146</v>
      </c>
      <c r="AA5" s="11" t="s">
        <v>146</v>
      </c>
      <c r="AB5" s="11" t="s">
        <v>146</v>
      </c>
      <c r="AC5" s="11" t="s">
        <v>146</v>
      </c>
      <c r="AD5" s="11" t="s">
        <v>147</v>
      </c>
      <c r="AE5" s="11" t="s">
        <v>146</v>
      </c>
      <c r="AF5" s="11" t="s">
        <v>147</v>
      </c>
      <c r="AG5" s="11" t="s">
        <v>146</v>
      </c>
      <c r="AH5" s="11" t="s">
        <v>146</v>
      </c>
      <c r="AI5" s="11" t="s">
        <v>147</v>
      </c>
      <c r="AJ5" s="11" t="s">
        <v>147</v>
      </c>
      <c r="AK5" s="11" t="s">
        <v>147</v>
      </c>
      <c r="AL5" s="11" t="s">
        <v>147</v>
      </c>
      <c r="AM5" s="11" t="s">
        <v>146</v>
      </c>
      <c r="AN5" s="11" t="s">
        <v>146</v>
      </c>
      <c r="AO5" s="11" t="s">
        <v>148</v>
      </c>
      <c r="AP5" s="11" t="s">
        <v>144</v>
      </c>
      <c r="AQ5" s="11" t="s">
        <v>16</v>
      </c>
    </row>
    <row r="6" customFormat="false" ht="12.8" hidden="false" customHeight="false" outlineLevel="0" collapsed="false">
      <c r="A6" s="11" t="s">
        <v>151</v>
      </c>
      <c r="B6" s="11" t="s">
        <v>16</v>
      </c>
      <c r="C6" s="11" t="s">
        <v>146</v>
      </c>
      <c r="D6" s="11" t="s">
        <v>147</v>
      </c>
      <c r="E6" s="11" t="s">
        <v>147</v>
      </c>
      <c r="F6" s="11" t="s">
        <v>147</v>
      </c>
      <c r="G6" s="11" t="s">
        <v>147</v>
      </c>
      <c r="H6" s="11" t="s">
        <v>147</v>
      </c>
      <c r="I6" s="11" t="s">
        <v>147</v>
      </c>
      <c r="J6" s="11" t="s">
        <v>146</v>
      </c>
      <c r="K6" s="11" t="s">
        <v>146</v>
      </c>
      <c r="L6" s="11" t="s">
        <v>146</v>
      </c>
      <c r="M6" s="11" t="s">
        <v>147</v>
      </c>
      <c r="N6" s="11" t="s">
        <v>146</v>
      </c>
      <c r="O6" s="11" t="s">
        <v>146</v>
      </c>
      <c r="P6" s="11" t="s">
        <v>146</v>
      </c>
      <c r="Q6" s="11" t="s">
        <v>146</v>
      </c>
      <c r="R6" s="11" t="s">
        <v>146</v>
      </c>
      <c r="S6" s="11" t="s">
        <v>147</v>
      </c>
      <c r="T6" s="11" t="s">
        <v>147</v>
      </c>
      <c r="U6" s="11" t="s">
        <v>147</v>
      </c>
      <c r="V6" s="11" t="s">
        <v>146</v>
      </c>
      <c r="W6" s="11" t="s">
        <v>146</v>
      </c>
      <c r="X6" s="11" t="s">
        <v>146</v>
      </c>
      <c r="Y6" s="11" t="s">
        <v>146</v>
      </c>
      <c r="Z6" s="11" t="s">
        <v>146</v>
      </c>
      <c r="AA6" s="11" t="s">
        <v>146</v>
      </c>
      <c r="AB6" s="11" t="s">
        <v>146</v>
      </c>
      <c r="AC6" s="11" t="s">
        <v>146</v>
      </c>
      <c r="AD6" s="11" t="s">
        <v>147</v>
      </c>
      <c r="AE6" s="11" t="s">
        <v>146</v>
      </c>
      <c r="AF6" s="11" t="s">
        <v>147</v>
      </c>
      <c r="AG6" s="11" t="s">
        <v>146</v>
      </c>
      <c r="AH6" s="11" t="s">
        <v>146</v>
      </c>
      <c r="AI6" s="11" t="s">
        <v>147</v>
      </c>
      <c r="AJ6" s="11" t="s">
        <v>147</v>
      </c>
      <c r="AK6" s="11" t="s">
        <v>147</v>
      </c>
      <c r="AL6" s="11" t="s">
        <v>147</v>
      </c>
      <c r="AM6" s="11" t="s">
        <v>146</v>
      </c>
      <c r="AN6" s="11" t="s">
        <v>146</v>
      </c>
      <c r="AO6" s="11" t="s">
        <v>148</v>
      </c>
      <c r="AP6" s="11" t="s">
        <v>144</v>
      </c>
      <c r="AQ6" s="11" t="s">
        <v>16</v>
      </c>
    </row>
    <row r="7" customFormat="false" ht="12.8" hidden="false" customHeight="false" outlineLevel="0" collapsed="false">
      <c r="A7" s="11" t="s">
        <v>152</v>
      </c>
      <c r="B7" s="11" t="s">
        <v>16</v>
      </c>
      <c r="C7" s="11" t="s">
        <v>146</v>
      </c>
      <c r="D7" s="11" t="s">
        <v>147</v>
      </c>
      <c r="E7" s="11" t="s">
        <v>147</v>
      </c>
      <c r="F7" s="11" t="s">
        <v>147</v>
      </c>
      <c r="G7" s="11" t="s">
        <v>147</v>
      </c>
      <c r="H7" s="11" t="s">
        <v>147</v>
      </c>
      <c r="I7" s="11" t="s">
        <v>147</v>
      </c>
      <c r="J7" s="11" t="s">
        <v>146</v>
      </c>
      <c r="K7" s="11" t="s">
        <v>146</v>
      </c>
      <c r="L7" s="11" t="s">
        <v>146</v>
      </c>
      <c r="M7" s="11" t="s">
        <v>147</v>
      </c>
      <c r="N7" s="11" t="s">
        <v>146</v>
      </c>
      <c r="O7" s="11" t="s">
        <v>146</v>
      </c>
      <c r="P7" s="11" t="s">
        <v>146</v>
      </c>
      <c r="Q7" s="11" t="s">
        <v>146</v>
      </c>
      <c r="R7" s="11" t="s">
        <v>146</v>
      </c>
      <c r="S7" s="11" t="s">
        <v>147</v>
      </c>
      <c r="T7" s="11" t="s">
        <v>147</v>
      </c>
      <c r="U7" s="11" t="s">
        <v>147</v>
      </c>
      <c r="V7" s="11" t="s">
        <v>146</v>
      </c>
      <c r="W7" s="11" t="s">
        <v>146</v>
      </c>
      <c r="X7" s="11" t="s">
        <v>146</v>
      </c>
      <c r="Y7" s="11" t="s">
        <v>146</v>
      </c>
      <c r="Z7" s="11" t="s">
        <v>146</v>
      </c>
      <c r="AA7" s="11" t="s">
        <v>146</v>
      </c>
      <c r="AB7" s="11" t="s">
        <v>146</v>
      </c>
      <c r="AC7" s="11" t="s">
        <v>146</v>
      </c>
      <c r="AD7" s="11" t="s">
        <v>147</v>
      </c>
      <c r="AE7" s="11" t="s">
        <v>146</v>
      </c>
      <c r="AF7" s="11" t="s">
        <v>147</v>
      </c>
      <c r="AG7" s="11" t="s">
        <v>146</v>
      </c>
      <c r="AH7" s="11" t="s">
        <v>146</v>
      </c>
      <c r="AI7" s="11" t="s">
        <v>147</v>
      </c>
      <c r="AJ7" s="11" t="s">
        <v>147</v>
      </c>
      <c r="AK7" s="11" t="s">
        <v>147</v>
      </c>
      <c r="AL7" s="11" t="s">
        <v>147</v>
      </c>
      <c r="AM7" s="11" t="s">
        <v>146</v>
      </c>
      <c r="AN7" s="11" t="s">
        <v>146</v>
      </c>
      <c r="AO7" s="11" t="s">
        <v>148</v>
      </c>
      <c r="AP7" s="11" t="s">
        <v>144</v>
      </c>
      <c r="AQ7" s="11" t="s">
        <v>16</v>
      </c>
    </row>
    <row r="8" customFormat="false" ht="12.8" hidden="false" customHeight="false" outlineLevel="0" collapsed="false">
      <c r="A8" s="11" t="s">
        <v>153</v>
      </c>
      <c r="B8" s="11" t="s">
        <v>16</v>
      </c>
      <c r="C8" s="11" t="s">
        <v>146</v>
      </c>
      <c r="D8" s="11" t="s">
        <v>147</v>
      </c>
      <c r="E8" s="11" t="s">
        <v>147</v>
      </c>
      <c r="F8" s="11" t="s">
        <v>147</v>
      </c>
      <c r="G8" s="11" t="s">
        <v>147</v>
      </c>
      <c r="H8" s="11" t="s">
        <v>147</v>
      </c>
      <c r="I8" s="11" t="s">
        <v>147</v>
      </c>
      <c r="J8" s="11" t="s">
        <v>146</v>
      </c>
      <c r="K8" s="11" t="s">
        <v>146</v>
      </c>
      <c r="L8" s="11" t="s">
        <v>146</v>
      </c>
      <c r="M8" s="11" t="s">
        <v>147</v>
      </c>
      <c r="N8" s="11" t="s">
        <v>146</v>
      </c>
      <c r="O8" s="11" t="s">
        <v>146</v>
      </c>
      <c r="P8" s="11" t="s">
        <v>146</v>
      </c>
      <c r="Q8" s="11" t="s">
        <v>146</v>
      </c>
      <c r="R8" s="11" t="s">
        <v>146</v>
      </c>
      <c r="S8" s="11" t="s">
        <v>147</v>
      </c>
      <c r="T8" s="11" t="s">
        <v>147</v>
      </c>
      <c r="U8" s="11" t="s">
        <v>147</v>
      </c>
      <c r="V8" s="11" t="s">
        <v>146</v>
      </c>
      <c r="W8" s="11" t="s">
        <v>146</v>
      </c>
      <c r="X8" s="11" t="s">
        <v>146</v>
      </c>
      <c r="Y8" s="11" t="s">
        <v>146</v>
      </c>
      <c r="Z8" s="11" t="s">
        <v>146</v>
      </c>
      <c r="AA8" s="11" t="s">
        <v>146</v>
      </c>
      <c r="AB8" s="11" t="s">
        <v>146</v>
      </c>
      <c r="AC8" s="11" t="s">
        <v>146</v>
      </c>
      <c r="AD8" s="11" t="s">
        <v>147</v>
      </c>
      <c r="AE8" s="11" t="s">
        <v>146</v>
      </c>
      <c r="AF8" s="11" t="s">
        <v>147</v>
      </c>
      <c r="AG8" s="11" t="s">
        <v>146</v>
      </c>
      <c r="AH8" s="11" t="s">
        <v>146</v>
      </c>
      <c r="AI8" s="11" t="s">
        <v>147</v>
      </c>
      <c r="AJ8" s="11" t="s">
        <v>147</v>
      </c>
      <c r="AK8" s="11" t="s">
        <v>147</v>
      </c>
      <c r="AL8" s="11" t="s">
        <v>147</v>
      </c>
      <c r="AM8" s="11" t="s">
        <v>146</v>
      </c>
      <c r="AN8" s="11" t="s">
        <v>146</v>
      </c>
      <c r="AO8" s="11" t="s">
        <v>148</v>
      </c>
      <c r="AP8" s="11" t="s">
        <v>144</v>
      </c>
      <c r="AQ8" s="11" t="s">
        <v>16</v>
      </c>
    </row>
    <row r="9" customFormat="false" ht="12.8" hidden="false" customHeight="false" outlineLevel="0" collapsed="false">
      <c r="A9" s="11" t="s">
        <v>154</v>
      </c>
      <c r="B9" s="11" t="s">
        <v>16</v>
      </c>
      <c r="C9" s="11" t="s">
        <v>146</v>
      </c>
      <c r="D9" s="11" t="s">
        <v>147</v>
      </c>
      <c r="E9" s="11" t="s">
        <v>147</v>
      </c>
      <c r="F9" s="11" t="s">
        <v>147</v>
      </c>
      <c r="G9" s="11" t="s">
        <v>147</v>
      </c>
      <c r="H9" s="11" t="s">
        <v>147</v>
      </c>
      <c r="I9" s="11" t="s">
        <v>147</v>
      </c>
      <c r="J9" s="11" t="s">
        <v>146</v>
      </c>
      <c r="K9" s="11" t="s">
        <v>146</v>
      </c>
      <c r="L9" s="11" t="s">
        <v>146</v>
      </c>
      <c r="M9" s="11" t="s">
        <v>147</v>
      </c>
      <c r="N9" s="11" t="s">
        <v>146</v>
      </c>
      <c r="O9" s="11" t="s">
        <v>146</v>
      </c>
      <c r="P9" s="11" t="s">
        <v>146</v>
      </c>
      <c r="Q9" s="11" t="s">
        <v>146</v>
      </c>
      <c r="R9" s="11" t="s">
        <v>146</v>
      </c>
      <c r="S9" s="11" t="s">
        <v>147</v>
      </c>
      <c r="T9" s="11" t="s">
        <v>147</v>
      </c>
      <c r="U9" s="11" t="s">
        <v>147</v>
      </c>
      <c r="V9" s="11" t="s">
        <v>146</v>
      </c>
      <c r="W9" s="11" t="s">
        <v>146</v>
      </c>
      <c r="X9" s="11" t="s">
        <v>146</v>
      </c>
      <c r="Y9" s="11" t="s">
        <v>146</v>
      </c>
      <c r="Z9" s="11" t="s">
        <v>146</v>
      </c>
      <c r="AA9" s="11" t="s">
        <v>146</v>
      </c>
      <c r="AB9" s="11" t="s">
        <v>146</v>
      </c>
      <c r="AC9" s="11" t="s">
        <v>146</v>
      </c>
      <c r="AD9" s="11" t="s">
        <v>147</v>
      </c>
      <c r="AE9" s="11" t="s">
        <v>146</v>
      </c>
      <c r="AF9" s="11" t="s">
        <v>147</v>
      </c>
      <c r="AG9" s="11" t="s">
        <v>146</v>
      </c>
      <c r="AH9" s="11" t="s">
        <v>146</v>
      </c>
      <c r="AI9" s="11" t="s">
        <v>147</v>
      </c>
      <c r="AJ9" s="11" t="s">
        <v>147</v>
      </c>
      <c r="AK9" s="11" t="s">
        <v>147</v>
      </c>
      <c r="AL9" s="11" t="s">
        <v>147</v>
      </c>
      <c r="AM9" s="11" t="s">
        <v>146</v>
      </c>
      <c r="AN9" s="11" t="s">
        <v>146</v>
      </c>
      <c r="AO9" s="11" t="s">
        <v>148</v>
      </c>
      <c r="AP9" s="11" t="s">
        <v>144</v>
      </c>
      <c r="AQ9" s="11" t="s">
        <v>16</v>
      </c>
    </row>
    <row r="10" customFormat="false" ht="12.8" hidden="false" customHeight="false" outlineLevel="0" collapsed="false">
      <c r="A10" s="11" t="s">
        <v>155</v>
      </c>
      <c r="B10" s="11" t="s">
        <v>16</v>
      </c>
      <c r="C10" s="11" t="s">
        <v>146</v>
      </c>
      <c r="D10" s="11" t="s">
        <v>147</v>
      </c>
      <c r="E10" s="11" t="s">
        <v>147</v>
      </c>
      <c r="F10" s="11" t="s">
        <v>147</v>
      </c>
      <c r="G10" s="11" t="s">
        <v>147</v>
      </c>
      <c r="H10" s="11" t="s">
        <v>147</v>
      </c>
      <c r="I10" s="11" t="s">
        <v>147</v>
      </c>
      <c r="J10" s="11" t="s">
        <v>146</v>
      </c>
      <c r="K10" s="11" t="s">
        <v>146</v>
      </c>
      <c r="L10" s="11" t="s">
        <v>146</v>
      </c>
      <c r="M10" s="11" t="s">
        <v>147</v>
      </c>
      <c r="N10" s="11" t="s">
        <v>146</v>
      </c>
      <c r="O10" s="11" t="s">
        <v>146</v>
      </c>
      <c r="P10" s="11" t="s">
        <v>146</v>
      </c>
      <c r="Q10" s="11" t="s">
        <v>146</v>
      </c>
      <c r="R10" s="11" t="s">
        <v>146</v>
      </c>
      <c r="S10" s="11" t="s">
        <v>147</v>
      </c>
      <c r="T10" s="11" t="s">
        <v>147</v>
      </c>
      <c r="U10" s="11" t="s">
        <v>147</v>
      </c>
      <c r="V10" s="11" t="s">
        <v>146</v>
      </c>
      <c r="W10" s="11" t="s">
        <v>146</v>
      </c>
      <c r="X10" s="11" t="s">
        <v>146</v>
      </c>
      <c r="Y10" s="11" t="s">
        <v>146</v>
      </c>
      <c r="Z10" s="11" t="s">
        <v>146</v>
      </c>
      <c r="AA10" s="11" t="s">
        <v>146</v>
      </c>
      <c r="AB10" s="11" t="s">
        <v>146</v>
      </c>
      <c r="AC10" s="11" t="s">
        <v>146</v>
      </c>
      <c r="AD10" s="11" t="s">
        <v>147</v>
      </c>
      <c r="AE10" s="11" t="s">
        <v>146</v>
      </c>
      <c r="AF10" s="11" t="s">
        <v>147</v>
      </c>
      <c r="AG10" s="11" t="s">
        <v>146</v>
      </c>
      <c r="AH10" s="11" t="s">
        <v>146</v>
      </c>
      <c r="AI10" s="11" t="s">
        <v>147</v>
      </c>
      <c r="AJ10" s="11" t="s">
        <v>147</v>
      </c>
      <c r="AK10" s="11" t="s">
        <v>147</v>
      </c>
      <c r="AL10" s="11" t="s">
        <v>147</v>
      </c>
      <c r="AM10" s="11" t="s">
        <v>146</v>
      </c>
      <c r="AN10" s="11" t="s">
        <v>146</v>
      </c>
      <c r="AO10" s="11" t="s">
        <v>148</v>
      </c>
      <c r="AP10" s="11" t="s">
        <v>144</v>
      </c>
      <c r="AQ10" s="11" t="s">
        <v>16</v>
      </c>
    </row>
    <row r="11" customFormat="false" ht="12.8" hidden="false" customHeight="false" outlineLevel="0" collapsed="false">
      <c r="A11" s="11" t="s">
        <v>156</v>
      </c>
      <c r="B11" s="11" t="s">
        <v>16</v>
      </c>
      <c r="C11" s="11" t="s">
        <v>146</v>
      </c>
      <c r="D11" s="11" t="s">
        <v>147</v>
      </c>
      <c r="E11" s="11" t="s">
        <v>147</v>
      </c>
      <c r="F11" s="11" t="s">
        <v>147</v>
      </c>
      <c r="G11" s="11" t="s">
        <v>147</v>
      </c>
      <c r="H11" s="11" t="s">
        <v>147</v>
      </c>
      <c r="I11" s="11" t="s">
        <v>147</v>
      </c>
      <c r="J11" s="11" t="s">
        <v>146</v>
      </c>
      <c r="K11" s="11" t="s">
        <v>146</v>
      </c>
      <c r="L11" s="11" t="s">
        <v>146</v>
      </c>
      <c r="M11" s="11" t="s">
        <v>147</v>
      </c>
      <c r="N11" s="11" t="s">
        <v>146</v>
      </c>
      <c r="O11" s="11" t="s">
        <v>146</v>
      </c>
      <c r="P11" s="11" t="s">
        <v>146</v>
      </c>
      <c r="Q11" s="11" t="s">
        <v>146</v>
      </c>
      <c r="R11" s="11" t="s">
        <v>146</v>
      </c>
      <c r="S11" s="11" t="s">
        <v>147</v>
      </c>
      <c r="T11" s="11" t="s">
        <v>147</v>
      </c>
      <c r="U11" s="11" t="s">
        <v>147</v>
      </c>
      <c r="V11" s="11" t="s">
        <v>146</v>
      </c>
      <c r="W11" s="11" t="s">
        <v>146</v>
      </c>
      <c r="X11" s="11" t="s">
        <v>146</v>
      </c>
      <c r="Y11" s="11" t="s">
        <v>146</v>
      </c>
      <c r="Z11" s="11" t="s">
        <v>146</v>
      </c>
      <c r="AA11" s="11" t="s">
        <v>146</v>
      </c>
      <c r="AB11" s="11" t="s">
        <v>146</v>
      </c>
      <c r="AC11" s="11" t="s">
        <v>146</v>
      </c>
      <c r="AD11" s="11" t="s">
        <v>147</v>
      </c>
      <c r="AE11" s="11" t="s">
        <v>146</v>
      </c>
      <c r="AF11" s="11" t="s">
        <v>147</v>
      </c>
      <c r="AG11" s="11" t="s">
        <v>146</v>
      </c>
      <c r="AH11" s="11" t="s">
        <v>146</v>
      </c>
      <c r="AI11" s="11" t="s">
        <v>147</v>
      </c>
      <c r="AJ11" s="11" t="s">
        <v>147</v>
      </c>
      <c r="AK11" s="11" t="s">
        <v>147</v>
      </c>
      <c r="AL11" s="11" t="s">
        <v>147</v>
      </c>
      <c r="AM11" s="11" t="s">
        <v>146</v>
      </c>
      <c r="AN11" s="11" t="s">
        <v>146</v>
      </c>
      <c r="AO11" s="11" t="s">
        <v>148</v>
      </c>
      <c r="AP11" s="11" t="s">
        <v>144</v>
      </c>
      <c r="AQ11" s="11" t="s">
        <v>16</v>
      </c>
    </row>
    <row r="12" customFormat="false" ht="12.8" hidden="false" customHeight="false" outlineLevel="0" collapsed="false">
      <c r="A12" s="11" t="s">
        <v>157</v>
      </c>
      <c r="B12" s="11" t="s">
        <v>16</v>
      </c>
      <c r="C12" s="11" t="s">
        <v>146</v>
      </c>
      <c r="D12" s="11" t="s">
        <v>147</v>
      </c>
      <c r="E12" s="11" t="s">
        <v>147</v>
      </c>
      <c r="F12" s="11" t="s">
        <v>147</v>
      </c>
      <c r="G12" s="11" t="s">
        <v>147</v>
      </c>
      <c r="H12" s="11" t="s">
        <v>147</v>
      </c>
      <c r="I12" s="11" t="s">
        <v>147</v>
      </c>
      <c r="J12" s="11" t="s">
        <v>146</v>
      </c>
      <c r="K12" s="11" t="s">
        <v>146</v>
      </c>
      <c r="L12" s="11" t="s">
        <v>146</v>
      </c>
      <c r="M12" s="11" t="s">
        <v>147</v>
      </c>
      <c r="N12" s="11" t="s">
        <v>146</v>
      </c>
      <c r="O12" s="11" t="s">
        <v>146</v>
      </c>
      <c r="P12" s="11" t="s">
        <v>146</v>
      </c>
      <c r="Q12" s="11" t="s">
        <v>146</v>
      </c>
      <c r="R12" s="11" t="s">
        <v>146</v>
      </c>
      <c r="S12" s="11" t="s">
        <v>147</v>
      </c>
      <c r="T12" s="11" t="s">
        <v>147</v>
      </c>
      <c r="U12" s="11" t="s">
        <v>147</v>
      </c>
      <c r="V12" s="11" t="s">
        <v>146</v>
      </c>
      <c r="W12" s="11" t="s">
        <v>146</v>
      </c>
      <c r="X12" s="11" t="s">
        <v>146</v>
      </c>
      <c r="Y12" s="11" t="s">
        <v>146</v>
      </c>
      <c r="Z12" s="11" t="s">
        <v>146</v>
      </c>
      <c r="AA12" s="11" t="s">
        <v>146</v>
      </c>
      <c r="AB12" s="11" t="s">
        <v>146</v>
      </c>
      <c r="AC12" s="11" t="s">
        <v>146</v>
      </c>
      <c r="AD12" s="11" t="s">
        <v>147</v>
      </c>
      <c r="AE12" s="11" t="s">
        <v>146</v>
      </c>
      <c r="AF12" s="11" t="s">
        <v>147</v>
      </c>
      <c r="AG12" s="11" t="s">
        <v>146</v>
      </c>
      <c r="AH12" s="11" t="s">
        <v>146</v>
      </c>
      <c r="AI12" s="11" t="s">
        <v>147</v>
      </c>
      <c r="AJ12" s="11" t="s">
        <v>147</v>
      </c>
      <c r="AK12" s="11" t="s">
        <v>147</v>
      </c>
      <c r="AL12" s="11" t="s">
        <v>147</v>
      </c>
      <c r="AM12" s="11" t="s">
        <v>146</v>
      </c>
      <c r="AN12" s="11" t="s">
        <v>146</v>
      </c>
      <c r="AO12" s="11" t="s">
        <v>148</v>
      </c>
      <c r="AP12" s="11" t="s">
        <v>144</v>
      </c>
      <c r="AQ12" s="11" t="s">
        <v>16</v>
      </c>
    </row>
    <row r="13" customFormat="false" ht="12.8" hidden="false" customHeight="false" outlineLevel="0" collapsed="false">
      <c r="A13" s="11" t="s">
        <v>158</v>
      </c>
      <c r="B13" s="11" t="s">
        <v>16</v>
      </c>
      <c r="C13" s="11" t="s">
        <v>146</v>
      </c>
      <c r="D13" s="11" t="s">
        <v>147</v>
      </c>
      <c r="E13" s="11" t="s">
        <v>147</v>
      </c>
      <c r="F13" s="11" t="s">
        <v>147</v>
      </c>
      <c r="G13" s="11" t="s">
        <v>147</v>
      </c>
      <c r="H13" s="11" t="s">
        <v>147</v>
      </c>
      <c r="I13" s="11" t="s">
        <v>147</v>
      </c>
      <c r="J13" s="11" t="s">
        <v>146</v>
      </c>
      <c r="K13" s="11" t="s">
        <v>146</v>
      </c>
      <c r="L13" s="11" t="s">
        <v>146</v>
      </c>
      <c r="M13" s="11" t="s">
        <v>147</v>
      </c>
      <c r="N13" s="11" t="s">
        <v>146</v>
      </c>
      <c r="O13" s="11" t="s">
        <v>146</v>
      </c>
      <c r="P13" s="11" t="s">
        <v>146</v>
      </c>
      <c r="Q13" s="11" t="s">
        <v>146</v>
      </c>
      <c r="R13" s="11" t="s">
        <v>146</v>
      </c>
      <c r="S13" s="11" t="s">
        <v>147</v>
      </c>
      <c r="T13" s="11" t="s">
        <v>147</v>
      </c>
      <c r="U13" s="11" t="s">
        <v>147</v>
      </c>
      <c r="V13" s="11" t="s">
        <v>146</v>
      </c>
      <c r="W13" s="11" t="s">
        <v>146</v>
      </c>
      <c r="X13" s="11" t="s">
        <v>146</v>
      </c>
      <c r="Y13" s="11" t="s">
        <v>146</v>
      </c>
      <c r="Z13" s="11" t="s">
        <v>146</v>
      </c>
      <c r="AA13" s="11" t="s">
        <v>146</v>
      </c>
      <c r="AB13" s="11" t="s">
        <v>146</v>
      </c>
      <c r="AC13" s="11" t="s">
        <v>146</v>
      </c>
      <c r="AD13" s="11" t="s">
        <v>147</v>
      </c>
      <c r="AE13" s="11" t="s">
        <v>146</v>
      </c>
      <c r="AF13" s="11" t="s">
        <v>147</v>
      </c>
      <c r="AG13" s="11" t="s">
        <v>146</v>
      </c>
      <c r="AH13" s="11" t="s">
        <v>146</v>
      </c>
      <c r="AI13" s="11" t="s">
        <v>147</v>
      </c>
      <c r="AJ13" s="11" t="s">
        <v>147</v>
      </c>
      <c r="AK13" s="11" t="s">
        <v>147</v>
      </c>
      <c r="AL13" s="11" t="s">
        <v>147</v>
      </c>
      <c r="AM13" s="11" t="s">
        <v>146</v>
      </c>
      <c r="AN13" s="11" t="s">
        <v>146</v>
      </c>
      <c r="AO13" s="11" t="s">
        <v>148</v>
      </c>
      <c r="AP13" s="11" t="s">
        <v>144</v>
      </c>
      <c r="AQ13" s="11" t="s">
        <v>16</v>
      </c>
    </row>
    <row r="14" customFormat="false" ht="12.8" hidden="false" customHeight="false" outlineLevel="0" collapsed="false">
      <c r="A14" s="11" t="s">
        <v>159</v>
      </c>
      <c r="B14" s="11" t="s">
        <v>16</v>
      </c>
      <c r="C14" s="11" t="s">
        <v>146</v>
      </c>
      <c r="D14" s="11" t="s">
        <v>147</v>
      </c>
      <c r="E14" s="11" t="s">
        <v>147</v>
      </c>
      <c r="F14" s="11" t="s">
        <v>147</v>
      </c>
      <c r="G14" s="11" t="s">
        <v>147</v>
      </c>
      <c r="H14" s="11" t="s">
        <v>147</v>
      </c>
      <c r="I14" s="11" t="s">
        <v>147</v>
      </c>
      <c r="J14" s="11" t="s">
        <v>146</v>
      </c>
      <c r="K14" s="11" t="s">
        <v>146</v>
      </c>
      <c r="L14" s="11" t="s">
        <v>146</v>
      </c>
      <c r="M14" s="11" t="s">
        <v>147</v>
      </c>
      <c r="N14" s="11" t="s">
        <v>146</v>
      </c>
      <c r="O14" s="11" t="s">
        <v>146</v>
      </c>
      <c r="P14" s="11" t="s">
        <v>146</v>
      </c>
      <c r="Q14" s="11" t="s">
        <v>146</v>
      </c>
      <c r="R14" s="11" t="s">
        <v>146</v>
      </c>
      <c r="S14" s="11" t="s">
        <v>147</v>
      </c>
      <c r="T14" s="11" t="s">
        <v>147</v>
      </c>
      <c r="U14" s="11" t="s">
        <v>147</v>
      </c>
      <c r="V14" s="11" t="s">
        <v>146</v>
      </c>
      <c r="W14" s="11" t="s">
        <v>146</v>
      </c>
      <c r="X14" s="11" t="s">
        <v>146</v>
      </c>
      <c r="Y14" s="11" t="s">
        <v>146</v>
      </c>
      <c r="Z14" s="11" t="s">
        <v>146</v>
      </c>
      <c r="AA14" s="11" t="s">
        <v>146</v>
      </c>
      <c r="AB14" s="11" t="s">
        <v>146</v>
      </c>
      <c r="AC14" s="11" t="s">
        <v>146</v>
      </c>
      <c r="AD14" s="11" t="s">
        <v>147</v>
      </c>
      <c r="AE14" s="11" t="s">
        <v>146</v>
      </c>
      <c r="AF14" s="11" t="s">
        <v>147</v>
      </c>
      <c r="AG14" s="11" t="s">
        <v>146</v>
      </c>
      <c r="AH14" s="11" t="s">
        <v>146</v>
      </c>
      <c r="AI14" s="11" t="s">
        <v>147</v>
      </c>
      <c r="AJ14" s="11" t="s">
        <v>147</v>
      </c>
      <c r="AK14" s="11" t="s">
        <v>147</v>
      </c>
      <c r="AL14" s="11" t="s">
        <v>147</v>
      </c>
      <c r="AM14" s="11" t="s">
        <v>146</v>
      </c>
      <c r="AN14" s="11" t="s">
        <v>146</v>
      </c>
      <c r="AO14" s="11" t="s">
        <v>148</v>
      </c>
      <c r="AP14" s="11" t="s">
        <v>144</v>
      </c>
      <c r="AQ14" s="11" t="s">
        <v>16</v>
      </c>
    </row>
    <row r="15" customFormat="false" ht="12.8" hidden="false" customHeight="false" outlineLevel="0" collapsed="false">
      <c r="A15" s="11" t="s">
        <v>160</v>
      </c>
      <c r="B15" s="11" t="s">
        <v>16</v>
      </c>
      <c r="C15" s="11" t="s">
        <v>146</v>
      </c>
      <c r="D15" s="11" t="s">
        <v>147</v>
      </c>
      <c r="E15" s="11" t="s">
        <v>147</v>
      </c>
      <c r="F15" s="11" t="s">
        <v>147</v>
      </c>
      <c r="G15" s="11" t="s">
        <v>147</v>
      </c>
      <c r="H15" s="11" t="s">
        <v>147</v>
      </c>
      <c r="I15" s="11" t="s">
        <v>147</v>
      </c>
      <c r="J15" s="11" t="s">
        <v>146</v>
      </c>
      <c r="K15" s="11" t="s">
        <v>146</v>
      </c>
      <c r="L15" s="11" t="s">
        <v>146</v>
      </c>
      <c r="M15" s="11" t="s">
        <v>147</v>
      </c>
      <c r="N15" s="11" t="s">
        <v>146</v>
      </c>
      <c r="O15" s="11" t="s">
        <v>146</v>
      </c>
      <c r="P15" s="11" t="s">
        <v>146</v>
      </c>
      <c r="Q15" s="11" t="s">
        <v>146</v>
      </c>
      <c r="R15" s="11" t="s">
        <v>146</v>
      </c>
      <c r="S15" s="11" t="s">
        <v>147</v>
      </c>
      <c r="T15" s="11" t="s">
        <v>147</v>
      </c>
      <c r="U15" s="11" t="s">
        <v>147</v>
      </c>
      <c r="V15" s="11" t="s">
        <v>146</v>
      </c>
      <c r="W15" s="11" t="s">
        <v>146</v>
      </c>
      <c r="X15" s="11" t="s">
        <v>146</v>
      </c>
      <c r="Y15" s="11" t="s">
        <v>146</v>
      </c>
      <c r="Z15" s="11" t="s">
        <v>146</v>
      </c>
      <c r="AA15" s="11" t="s">
        <v>146</v>
      </c>
      <c r="AB15" s="11" t="s">
        <v>146</v>
      </c>
      <c r="AC15" s="11" t="s">
        <v>146</v>
      </c>
      <c r="AD15" s="11" t="s">
        <v>147</v>
      </c>
      <c r="AE15" s="11" t="s">
        <v>146</v>
      </c>
      <c r="AF15" s="11" t="s">
        <v>147</v>
      </c>
      <c r="AG15" s="11" t="s">
        <v>146</v>
      </c>
      <c r="AH15" s="11" t="s">
        <v>146</v>
      </c>
      <c r="AI15" s="11" t="s">
        <v>147</v>
      </c>
      <c r="AJ15" s="11" t="s">
        <v>147</v>
      </c>
      <c r="AK15" s="11" t="s">
        <v>147</v>
      </c>
      <c r="AL15" s="11" t="s">
        <v>147</v>
      </c>
      <c r="AM15" s="11" t="s">
        <v>146</v>
      </c>
      <c r="AN15" s="11" t="s">
        <v>146</v>
      </c>
      <c r="AO15" s="11" t="s">
        <v>148</v>
      </c>
      <c r="AP15" s="11" t="s">
        <v>144</v>
      </c>
      <c r="AQ15" s="11" t="s">
        <v>16</v>
      </c>
    </row>
    <row r="16" customFormat="false" ht="12.8" hidden="false" customHeight="false" outlineLevel="0" collapsed="false">
      <c r="A16" s="11" t="s">
        <v>161</v>
      </c>
      <c r="B16" s="11" t="s">
        <v>16</v>
      </c>
      <c r="C16" s="11" t="s">
        <v>146</v>
      </c>
      <c r="D16" s="11" t="s">
        <v>147</v>
      </c>
      <c r="E16" s="11" t="s">
        <v>147</v>
      </c>
      <c r="F16" s="11" t="s">
        <v>147</v>
      </c>
      <c r="G16" s="11" t="s">
        <v>147</v>
      </c>
      <c r="H16" s="11" t="s">
        <v>147</v>
      </c>
      <c r="I16" s="11" t="s">
        <v>147</v>
      </c>
      <c r="J16" s="11" t="s">
        <v>146</v>
      </c>
      <c r="K16" s="11" t="s">
        <v>146</v>
      </c>
      <c r="L16" s="11" t="s">
        <v>146</v>
      </c>
      <c r="M16" s="11" t="s">
        <v>147</v>
      </c>
      <c r="N16" s="11" t="s">
        <v>146</v>
      </c>
      <c r="O16" s="11" t="s">
        <v>146</v>
      </c>
      <c r="P16" s="11" t="s">
        <v>146</v>
      </c>
      <c r="Q16" s="11" t="s">
        <v>146</v>
      </c>
      <c r="R16" s="11" t="s">
        <v>146</v>
      </c>
      <c r="S16" s="11" t="s">
        <v>147</v>
      </c>
      <c r="T16" s="11" t="s">
        <v>147</v>
      </c>
      <c r="U16" s="11" t="s">
        <v>147</v>
      </c>
      <c r="V16" s="11" t="s">
        <v>146</v>
      </c>
      <c r="W16" s="11" t="s">
        <v>146</v>
      </c>
      <c r="X16" s="11" t="s">
        <v>146</v>
      </c>
      <c r="Y16" s="11" t="s">
        <v>146</v>
      </c>
      <c r="Z16" s="11" t="s">
        <v>146</v>
      </c>
      <c r="AA16" s="11" t="s">
        <v>146</v>
      </c>
      <c r="AB16" s="11" t="s">
        <v>146</v>
      </c>
      <c r="AC16" s="11" t="s">
        <v>146</v>
      </c>
      <c r="AD16" s="11" t="s">
        <v>147</v>
      </c>
      <c r="AE16" s="11" t="s">
        <v>146</v>
      </c>
      <c r="AF16" s="11" t="s">
        <v>147</v>
      </c>
      <c r="AG16" s="11" t="s">
        <v>146</v>
      </c>
      <c r="AH16" s="11" t="s">
        <v>146</v>
      </c>
      <c r="AI16" s="11" t="s">
        <v>147</v>
      </c>
      <c r="AJ16" s="11" t="s">
        <v>147</v>
      </c>
      <c r="AK16" s="11" t="s">
        <v>147</v>
      </c>
      <c r="AL16" s="11" t="s">
        <v>147</v>
      </c>
      <c r="AM16" s="11" t="s">
        <v>146</v>
      </c>
      <c r="AN16" s="11" t="s">
        <v>146</v>
      </c>
      <c r="AO16" s="11" t="s">
        <v>148</v>
      </c>
      <c r="AP16" s="11" t="s">
        <v>144</v>
      </c>
      <c r="AQ16" s="11" t="s">
        <v>16</v>
      </c>
    </row>
    <row r="17" customFormat="false" ht="12.8" hidden="false" customHeight="false" outlineLevel="0" collapsed="false">
      <c r="A17" s="11" t="s">
        <v>162</v>
      </c>
      <c r="B17" s="11" t="s">
        <v>16</v>
      </c>
      <c r="C17" s="11" t="s">
        <v>146</v>
      </c>
      <c r="D17" s="11" t="s">
        <v>147</v>
      </c>
      <c r="E17" s="11" t="s">
        <v>147</v>
      </c>
      <c r="F17" s="11" t="s">
        <v>147</v>
      </c>
      <c r="G17" s="11" t="s">
        <v>147</v>
      </c>
      <c r="H17" s="11" t="s">
        <v>147</v>
      </c>
      <c r="I17" s="11" t="s">
        <v>147</v>
      </c>
      <c r="J17" s="11" t="s">
        <v>146</v>
      </c>
      <c r="K17" s="11" t="s">
        <v>146</v>
      </c>
      <c r="L17" s="11" t="s">
        <v>146</v>
      </c>
      <c r="M17" s="11" t="s">
        <v>147</v>
      </c>
      <c r="N17" s="11" t="s">
        <v>146</v>
      </c>
      <c r="O17" s="11" t="s">
        <v>146</v>
      </c>
      <c r="P17" s="11" t="s">
        <v>146</v>
      </c>
      <c r="Q17" s="11" t="s">
        <v>146</v>
      </c>
      <c r="R17" s="11" t="s">
        <v>146</v>
      </c>
      <c r="S17" s="11" t="s">
        <v>147</v>
      </c>
      <c r="T17" s="11" t="s">
        <v>147</v>
      </c>
      <c r="U17" s="11" t="s">
        <v>147</v>
      </c>
      <c r="V17" s="11" t="s">
        <v>146</v>
      </c>
      <c r="W17" s="11" t="s">
        <v>146</v>
      </c>
      <c r="X17" s="11" t="s">
        <v>146</v>
      </c>
      <c r="Y17" s="11" t="s">
        <v>146</v>
      </c>
      <c r="Z17" s="11" t="s">
        <v>146</v>
      </c>
      <c r="AA17" s="11" t="s">
        <v>146</v>
      </c>
      <c r="AB17" s="11" t="s">
        <v>146</v>
      </c>
      <c r="AC17" s="11" t="s">
        <v>146</v>
      </c>
      <c r="AD17" s="11" t="s">
        <v>147</v>
      </c>
      <c r="AE17" s="11" t="s">
        <v>146</v>
      </c>
      <c r="AF17" s="11" t="s">
        <v>147</v>
      </c>
      <c r="AG17" s="11" t="s">
        <v>146</v>
      </c>
      <c r="AH17" s="11" t="s">
        <v>146</v>
      </c>
      <c r="AI17" s="11" t="s">
        <v>147</v>
      </c>
      <c r="AJ17" s="11" t="s">
        <v>147</v>
      </c>
      <c r="AK17" s="11" t="s">
        <v>147</v>
      </c>
      <c r="AL17" s="11" t="s">
        <v>147</v>
      </c>
      <c r="AM17" s="11" t="s">
        <v>146</v>
      </c>
      <c r="AN17" s="11" t="s">
        <v>146</v>
      </c>
      <c r="AO17" s="11" t="s">
        <v>148</v>
      </c>
      <c r="AP17" s="11" t="s">
        <v>144</v>
      </c>
      <c r="AQ17" s="11" t="s">
        <v>16</v>
      </c>
    </row>
    <row r="18" customFormat="false" ht="12.8" hidden="false" customHeight="false" outlineLevel="0" collapsed="false">
      <c r="A18" s="11" t="s">
        <v>163</v>
      </c>
      <c r="B18" s="11" t="s">
        <v>16</v>
      </c>
      <c r="C18" s="11" t="s">
        <v>146</v>
      </c>
      <c r="D18" s="11" t="s">
        <v>147</v>
      </c>
      <c r="E18" s="11" t="s">
        <v>147</v>
      </c>
      <c r="F18" s="11" t="s">
        <v>147</v>
      </c>
      <c r="G18" s="11" t="s">
        <v>147</v>
      </c>
      <c r="H18" s="11" t="s">
        <v>147</v>
      </c>
      <c r="I18" s="11" t="s">
        <v>147</v>
      </c>
      <c r="J18" s="11" t="s">
        <v>146</v>
      </c>
      <c r="K18" s="11" t="s">
        <v>146</v>
      </c>
      <c r="L18" s="11" t="s">
        <v>146</v>
      </c>
      <c r="M18" s="11" t="s">
        <v>147</v>
      </c>
      <c r="N18" s="11" t="s">
        <v>146</v>
      </c>
      <c r="O18" s="11" t="s">
        <v>146</v>
      </c>
      <c r="P18" s="11" t="s">
        <v>146</v>
      </c>
      <c r="Q18" s="11" t="s">
        <v>146</v>
      </c>
      <c r="R18" s="11" t="s">
        <v>146</v>
      </c>
      <c r="S18" s="11" t="s">
        <v>147</v>
      </c>
      <c r="T18" s="11" t="s">
        <v>147</v>
      </c>
      <c r="U18" s="11" t="s">
        <v>147</v>
      </c>
      <c r="V18" s="11" t="s">
        <v>146</v>
      </c>
      <c r="W18" s="11" t="s">
        <v>146</v>
      </c>
      <c r="X18" s="11" t="s">
        <v>146</v>
      </c>
      <c r="Y18" s="11" t="s">
        <v>146</v>
      </c>
      <c r="Z18" s="11" t="s">
        <v>146</v>
      </c>
      <c r="AA18" s="11" t="s">
        <v>146</v>
      </c>
      <c r="AB18" s="11" t="s">
        <v>146</v>
      </c>
      <c r="AC18" s="11" t="s">
        <v>146</v>
      </c>
      <c r="AD18" s="11" t="s">
        <v>147</v>
      </c>
      <c r="AE18" s="11" t="s">
        <v>146</v>
      </c>
      <c r="AF18" s="11" t="s">
        <v>147</v>
      </c>
      <c r="AG18" s="11" t="s">
        <v>146</v>
      </c>
      <c r="AH18" s="11" t="s">
        <v>146</v>
      </c>
      <c r="AI18" s="11" t="s">
        <v>147</v>
      </c>
      <c r="AJ18" s="11" t="s">
        <v>147</v>
      </c>
      <c r="AK18" s="11" t="s">
        <v>147</v>
      </c>
      <c r="AL18" s="11" t="s">
        <v>147</v>
      </c>
      <c r="AM18" s="11" t="s">
        <v>146</v>
      </c>
      <c r="AN18" s="11" t="s">
        <v>146</v>
      </c>
      <c r="AO18" s="11" t="s">
        <v>148</v>
      </c>
      <c r="AP18" s="11" t="s">
        <v>144</v>
      </c>
      <c r="AQ18" s="11" t="s">
        <v>16</v>
      </c>
    </row>
    <row r="19" customFormat="false" ht="12.8" hidden="false" customHeight="false" outlineLevel="0" collapsed="false">
      <c r="A19" s="11" t="s">
        <v>164</v>
      </c>
      <c r="B19" s="11" t="s">
        <v>16</v>
      </c>
      <c r="C19" s="11" t="s">
        <v>146</v>
      </c>
      <c r="D19" s="11" t="s">
        <v>147</v>
      </c>
      <c r="E19" s="11" t="s">
        <v>147</v>
      </c>
      <c r="F19" s="11" t="s">
        <v>147</v>
      </c>
      <c r="G19" s="11" t="s">
        <v>147</v>
      </c>
      <c r="H19" s="11" t="s">
        <v>147</v>
      </c>
      <c r="I19" s="11" t="s">
        <v>147</v>
      </c>
      <c r="J19" s="11" t="s">
        <v>146</v>
      </c>
      <c r="K19" s="11" t="s">
        <v>146</v>
      </c>
      <c r="L19" s="11" t="s">
        <v>146</v>
      </c>
      <c r="M19" s="11" t="s">
        <v>147</v>
      </c>
      <c r="N19" s="11" t="s">
        <v>146</v>
      </c>
      <c r="O19" s="11" t="s">
        <v>146</v>
      </c>
      <c r="P19" s="11" t="s">
        <v>146</v>
      </c>
      <c r="Q19" s="11" t="s">
        <v>146</v>
      </c>
      <c r="R19" s="11" t="s">
        <v>146</v>
      </c>
      <c r="S19" s="11" t="s">
        <v>147</v>
      </c>
      <c r="T19" s="11" t="s">
        <v>147</v>
      </c>
      <c r="U19" s="11" t="s">
        <v>147</v>
      </c>
      <c r="V19" s="11" t="s">
        <v>146</v>
      </c>
      <c r="W19" s="11" t="s">
        <v>146</v>
      </c>
      <c r="X19" s="11" t="s">
        <v>146</v>
      </c>
      <c r="Y19" s="11" t="s">
        <v>146</v>
      </c>
      <c r="Z19" s="11" t="s">
        <v>146</v>
      </c>
      <c r="AA19" s="11" t="s">
        <v>146</v>
      </c>
      <c r="AB19" s="11" t="s">
        <v>146</v>
      </c>
      <c r="AC19" s="11" t="s">
        <v>146</v>
      </c>
      <c r="AD19" s="11" t="s">
        <v>147</v>
      </c>
      <c r="AE19" s="11" t="s">
        <v>146</v>
      </c>
      <c r="AF19" s="11" t="s">
        <v>147</v>
      </c>
      <c r="AG19" s="11" t="s">
        <v>146</v>
      </c>
      <c r="AH19" s="11" t="s">
        <v>146</v>
      </c>
      <c r="AI19" s="11" t="s">
        <v>147</v>
      </c>
      <c r="AJ19" s="11" t="s">
        <v>147</v>
      </c>
      <c r="AK19" s="11" t="s">
        <v>147</v>
      </c>
      <c r="AL19" s="11" t="s">
        <v>147</v>
      </c>
      <c r="AM19" s="11" t="s">
        <v>146</v>
      </c>
      <c r="AN19" s="11" t="s">
        <v>146</v>
      </c>
      <c r="AO19" s="11" t="s">
        <v>148</v>
      </c>
      <c r="AP19" s="11" t="s">
        <v>144</v>
      </c>
      <c r="AQ19" s="11" t="s">
        <v>16</v>
      </c>
    </row>
    <row r="20" customFormat="false" ht="12.8" hidden="false" customHeight="false" outlineLevel="0" collapsed="false">
      <c r="A20" s="11" t="s">
        <v>165</v>
      </c>
      <c r="B20" s="11" t="s">
        <v>16</v>
      </c>
      <c r="C20" s="11" t="s">
        <v>146</v>
      </c>
      <c r="D20" s="11" t="s">
        <v>147</v>
      </c>
      <c r="E20" s="11" t="s">
        <v>147</v>
      </c>
      <c r="F20" s="11" t="s">
        <v>147</v>
      </c>
      <c r="G20" s="11" t="s">
        <v>147</v>
      </c>
      <c r="H20" s="11" t="s">
        <v>147</v>
      </c>
      <c r="I20" s="11" t="s">
        <v>147</v>
      </c>
      <c r="J20" s="11" t="s">
        <v>146</v>
      </c>
      <c r="K20" s="11" t="s">
        <v>146</v>
      </c>
      <c r="L20" s="11" t="s">
        <v>146</v>
      </c>
      <c r="M20" s="11" t="s">
        <v>147</v>
      </c>
      <c r="N20" s="11" t="s">
        <v>146</v>
      </c>
      <c r="O20" s="11" t="s">
        <v>146</v>
      </c>
      <c r="P20" s="11" t="s">
        <v>146</v>
      </c>
      <c r="Q20" s="11" t="s">
        <v>146</v>
      </c>
      <c r="R20" s="11" t="s">
        <v>146</v>
      </c>
      <c r="S20" s="11" t="s">
        <v>147</v>
      </c>
      <c r="T20" s="11" t="s">
        <v>147</v>
      </c>
      <c r="U20" s="11" t="s">
        <v>147</v>
      </c>
      <c r="V20" s="11" t="s">
        <v>146</v>
      </c>
      <c r="W20" s="11" t="s">
        <v>146</v>
      </c>
      <c r="X20" s="11" t="s">
        <v>146</v>
      </c>
      <c r="Y20" s="11" t="s">
        <v>146</v>
      </c>
      <c r="Z20" s="11" t="s">
        <v>146</v>
      </c>
      <c r="AA20" s="11" t="s">
        <v>146</v>
      </c>
      <c r="AB20" s="11" t="s">
        <v>146</v>
      </c>
      <c r="AC20" s="11" t="s">
        <v>146</v>
      </c>
      <c r="AD20" s="11" t="s">
        <v>147</v>
      </c>
      <c r="AE20" s="11" t="s">
        <v>146</v>
      </c>
      <c r="AF20" s="11" t="s">
        <v>147</v>
      </c>
      <c r="AG20" s="11" t="s">
        <v>146</v>
      </c>
      <c r="AH20" s="11" t="s">
        <v>146</v>
      </c>
      <c r="AI20" s="11" t="s">
        <v>147</v>
      </c>
      <c r="AJ20" s="11" t="s">
        <v>147</v>
      </c>
      <c r="AK20" s="11" t="s">
        <v>147</v>
      </c>
      <c r="AL20" s="11" t="s">
        <v>147</v>
      </c>
      <c r="AM20" s="11" t="s">
        <v>146</v>
      </c>
      <c r="AN20" s="11" t="s">
        <v>146</v>
      </c>
      <c r="AO20" s="11" t="s">
        <v>148</v>
      </c>
      <c r="AP20" s="11" t="s">
        <v>144</v>
      </c>
      <c r="AQ20" s="11" t="s">
        <v>16</v>
      </c>
    </row>
    <row r="21" customFormat="false" ht="12.8" hidden="false" customHeight="false" outlineLevel="0" collapsed="false">
      <c r="A21" s="11" t="s">
        <v>166</v>
      </c>
      <c r="B21" s="11" t="s">
        <v>16</v>
      </c>
      <c r="C21" s="11" t="s">
        <v>146</v>
      </c>
      <c r="D21" s="11" t="s">
        <v>147</v>
      </c>
      <c r="E21" s="11" t="s">
        <v>147</v>
      </c>
      <c r="F21" s="11" t="s">
        <v>147</v>
      </c>
      <c r="G21" s="11" t="s">
        <v>147</v>
      </c>
      <c r="H21" s="11" t="s">
        <v>147</v>
      </c>
      <c r="I21" s="11" t="s">
        <v>147</v>
      </c>
      <c r="J21" s="11" t="s">
        <v>146</v>
      </c>
      <c r="K21" s="11" t="s">
        <v>146</v>
      </c>
      <c r="L21" s="11" t="s">
        <v>146</v>
      </c>
      <c r="M21" s="11" t="s">
        <v>147</v>
      </c>
      <c r="N21" s="11" t="s">
        <v>146</v>
      </c>
      <c r="O21" s="11" t="s">
        <v>146</v>
      </c>
      <c r="P21" s="11" t="s">
        <v>146</v>
      </c>
      <c r="Q21" s="11" t="s">
        <v>146</v>
      </c>
      <c r="R21" s="11" t="s">
        <v>146</v>
      </c>
      <c r="S21" s="11" t="s">
        <v>147</v>
      </c>
      <c r="T21" s="11" t="s">
        <v>147</v>
      </c>
      <c r="U21" s="11" t="s">
        <v>147</v>
      </c>
      <c r="V21" s="11" t="s">
        <v>146</v>
      </c>
      <c r="W21" s="11" t="s">
        <v>146</v>
      </c>
      <c r="X21" s="11" t="s">
        <v>146</v>
      </c>
      <c r="Y21" s="11" t="s">
        <v>146</v>
      </c>
      <c r="Z21" s="11" t="s">
        <v>146</v>
      </c>
      <c r="AA21" s="11" t="s">
        <v>146</v>
      </c>
      <c r="AB21" s="11" t="s">
        <v>146</v>
      </c>
      <c r="AC21" s="11" t="s">
        <v>146</v>
      </c>
      <c r="AD21" s="11" t="s">
        <v>147</v>
      </c>
      <c r="AE21" s="11" t="s">
        <v>146</v>
      </c>
      <c r="AF21" s="11" t="s">
        <v>147</v>
      </c>
      <c r="AG21" s="11" t="s">
        <v>146</v>
      </c>
      <c r="AH21" s="11" t="s">
        <v>146</v>
      </c>
      <c r="AI21" s="11" t="s">
        <v>147</v>
      </c>
      <c r="AJ21" s="11" t="s">
        <v>147</v>
      </c>
      <c r="AK21" s="11" t="s">
        <v>147</v>
      </c>
      <c r="AL21" s="11" t="s">
        <v>147</v>
      </c>
      <c r="AM21" s="11" t="s">
        <v>146</v>
      </c>
      <c r="AN21" s="11" t="s">
        <v>146</v>
      </c>
      <c r="AO21" s="11" t="s">
        <v>148</v>
      </c>
      <c r="AP21" s="11" t="s">
        <v>144</v>
      </c>
      <c r="AQ21" s="11" t="s">
        <v>16</v>
      </c>
    </row>
    <row r="22" customFormat="false" ht="12.8" hidden="false" customHeight="false" outlineLevel="0" collapsed="false">
      <c r="A22" s="11" t="s">
        <v>167</v>
      </c>
      <c r="B22" s="11" t="s">
        <v>16</v>
      </c>
      <c r="C22" s="11" t="s">
        <v>146</v>
      </c>
      <c r="D22" s="11" t="s">
        <v>147</v>
      </c>
      <c r="E22" s="11" t="s">
        <v>147</v>
      </c>
      <c r="F22" s="11" t="s">
        <v>147</v>
      </c>
      <c r="G22" s="11" t="s">
        <v>147</v>
      </c>
      <c r="H22" s="11" t="s">
        <v>147</v>
      </c>
      <c r="I22" s="11" t="s">
        <v>147</v>
      </c>
      <c r="J22" s="11" t="s">
        <v>146</v>
      </c>
      <c r="K22" s="11" t="s">
        <v>146</v>
      </c>
      <c r="L22" s="11" t="s">
        <v>146</v>
      </c>
      <c r="M22" s="11" t="s">
        <v>147</v>
      </c>
      <c r="N22" s="11" t="s">
        <v>146</v>
      </c>
      <c r="O22" s="11" t="s">
        <v>146</v>
      </c>
      <c r="P22" s="11" t="s">
        <v>146</v>
      </c>
      <c r="Q22" s="11" t="s">
        <v>146</v>
      </c>
      <c r="R22" s="11" t="s">
        <v>146</v>
      </c>
      <c r="S22" s="11" t="s">
        <v>147</v>
      </c>
      <c r="T22" s="11" t="s">
        <v>147</v>
      </c>
      <c r="U22" s="11" t="s">
        <v>147</v>
      </c>
      <c r="V22" s="11" t="s">
        <v>146</v>
      </c>
      <c r="W22" s="11" t="s">
        <v>146</v>
      </c>
      <c r="X22" s="11" t="s">
        <v>146</v>
      </c>
      <c r="Y22" s="11" t="s">
        <v>146</v>
      </c>
      <c r="Z22" s="11" t="s">
        <v>146</v>
      </c>
      <c r="AA22" s="11" t="s">
        <v>146</v>
      </c>
      <c r="AB22" s="11" t="s">
        <v>146</v>
      </c>
      <c r="AC22" s="11" t="s">
        <v>146</v>
      </c>
      <c r="AD22" s="11" t="s">
        <v>147</v>
      </c>
      <c r="AE22" s="11" t="s">
        <v>146</v>
      </c>
      <c r="AF22" s="11" t="s">
        <v>147</v>
      </c>
      <c r="AG22" s="11" t="s">
        <v>146</v>
      </c>
      <c r="AH22" s="11" t="s">
        <v>146</v>
      </c>
      <c r="AI22" s="11" t="s">
        <v>147</v>
      </c>
      <c r="AJ22" s="11" t="s">
        <v>147</v>
      </c>
      <c r="AK22" s="11" t="s">
        <v>147</v>
      </c>
      <c r="AL22" s="11" t="s">
        <v>147</v>
      </c>
      <c r="AM22" s="11" t="s">
        <v>146</v>
      </c>
      <c r="AN22" s="11" t="s">
        <v>146</v>
      </c>
      <c r="AO22" s="11" t="s">
        <v>148</v>
      </c>
      <c r="AP22" s="11" t="s">
        <v>144</v>
      </c>
      <c r="AQ22" s="11" t="s">
        <v>16</v>
      </c>
    </row>
    <row r="23" customFormat="false" ht="12.8" hidden="false" customHeight="false" outlineLevel="0" collapsed="false">
      <c r="A23" s="11" t="s">
        <v>168</v>
      </c>
      <c r="B23" s="11" t="s">
        <v>16</v>
      </c>
      <c r="C23" s="11" t="s">
        <v>146</v>
      </c>
      <c r="D23" s="11" t="s">
        <v>147</v>
      </c>
      <c r="E23" s="11" t="s">
        <v>147</v>
      </c>
      <c r="F23" s="11" t="s">
        <v>147</v>
      </c>
      <c r="G23" s="11" t="s">
        <v>147</v>
      </c>
      <c r="H23" s="11" t="s">
        <v>147</v>
      </c>
      <c r="I23" s="11" t="s">
        <v>147</v>
      </c>
      <c r="J23" s="11" t="s">
        <v>146</v>
      </c>
      <c r="K23" s="11" t="s">
        <v>146</v>
      </c>
      <c r="L23" s="11" t="s">
        <v>146</v>
      </c>
      <c r="M23" s="11" t="s">
        <v>147</v>
      </c>
      <c r="N23" s="11" t="s">
        <v>146</v>
      </c>
      <c r="O23" s="11" t="s">
        <v>146</v>
      </c>
      <c r="P23" s="11" t="s">
        <v>146</v>
      </c>
      <c r="Q23" s="11" t="s">
        <v>146</v>
      </c>
      <c r="R23" s="11" t="s">
        <v>146</v>
      </c>
      <c r="S23" s="11" t="s">
        <v>147</v>
      </c>
      <c r="T23" s="11" t="s">
        <v>147</v>
      </c>
      <c r="U23" s="11" t="s">
        <v>147</v>
      </c>
      <c r="V23" s="11" t="s">
        <v>146</v>
      </c>
      <c r="W23" s="11" t="s">
        <v>146</v>
      </c>
      <c r="X23" s="11" t="s">
        <v>146</v>
      </c>
      <c r="Y23" s="11" t="s">
        <v>146</v>
      </c>
      <c r="Z23" s="11" t="s">
        <v>146</v>
      </c>
      <c r="AA23" s="11" t="s">
        <v>146</v>
      </c>
      <c r="AB23" s="11" t="s">
        <v>146</v>
      </c>
      <c r="AC23" s="11" t="s">
        <v>146</v>
      </c>
      <c r="AD23" s="11" t="s">
        <v>147</v>
      </c>
      <c r="AE23" s="11" t="s">
        <v>146</v>
      </c>
      <c r="AF23" s="11" t="s">
        <v>147</v>
      </c>
      <c r="AG23" s="11" t="s">
        <v>146</v>
      </c>
      <c r="AH23" s="11" t="s">
        <v>146</v>
      </c>
      <c r="AI23" s="11" t="s">
        <v>147</v>
      </c>
      <c r="AJ23" s="11" t="s">
        <v>147</v>
      </c>
      <c r="AK23" s="11" t="s">
        <v>147</v>
      </c>
      <c r="AL23" s="11" t="s">
        <v>147</v>
      </c>
      <c r="AM23" s="11" t="s">
        <v>146</v>
      </c>
      <c r="AN23" s="11" t="s">
        <v>146</v>
      </c>
      <c r="AO23" s="11" t="s">
        <v>148</v>
      </c>
      <c r="AP23" s="11" t="s">
        <v>144</v>
      </c>
      <c r="AQ23" s="11" t="s">
        <v>16</v>
      </c>
    </row>
    <row r="24" customFormat="false" ht="12.8" hidden="false" customHeight="false" outlineLevel="0" collapsed="false">
      <c r="A24" s="11" t="s">
        <v>169</v>
      </c>
      <c r="B24" s="11" t="s">
        <v>16</v>
      </c>
      <c r="C24" s="11" t="s">
        <v>146</v>
      </c>
      <c r="D24" s="11" t="s">
        <v>147</v>
      </c>
      <c r="E24" s="11" t="s">
        <v>147</v>
      </c>
      <c r="F24" s="11" t="s">
        <v>147</v>
      </c>
      <c r="G24" s="11" t="s">
        <v>147</v>
      </c>
      <c r="H24" s="11" t="s">
        <v>147</v>
      </c>
      <c r="I24" s="11" t="s">
        <v>147</v>
      </c>
      <c r="J24" s="11" t="s">
        <v>146</v>
      </c>
      <c r="K24" s="11" t="s">
        <v>146</v>
      </c>
      <c r="L24" s="11" t="s">
        <v>146</v>
      </c>
      <c r="M24" s="11" t="s">
        <v>147</v>
      </c>
      <c r="N24" s="11" t="s">
        <v>146</v>
      </c>
      <c r="O24" s="11" t="s">
        <v>146</v>
      </c>
      <c r="P24" s="11" t="s">
        <v>146</v>
      </c>
      <c r="Q24" s="11" t="s">
        <v>146</v>
      </c>
      <c r="R24" s="11" t="s">
        <v>146</v>
      </c>
      <c r="S24" s="11" t="s">
        <v>147</v>
      </c>
      <c r="T24" s="11" t="s">
        <v>147</v>
      </c>
      <c r="U24" s="11" t="s">
        <v>147</v>
      </c>
      <c r="V24" s="11" t="s">
        <v>146</v>
      </c>
      <c r="W24" s="11" t="s">
        <v>146</v>
      </c>
      <c r="X24" s="11" t="s">
        <v>146</v>
      </c>
      <c r="Y24" s="11" t="s">
        <v>146</v>
      </c>
      <c r="Z24" s="11" t="s">
        <v>146</v>
      </c>
      <c r="AA24" s="11" t="s">
        <v>146</v>
      </c>
      <c r="AB24" s="11" t="s">
        <v>146</v>
      </c>
      <c r="AC24" s="11" t="s">
        <v>146</v>
      </c>
      <c r="AD24" s="11" t="s">
        <v>147</v>
      </c>
      <c r="AE24" s="11" t="s">
        <v>146</v>
      </c>
      <c r="AF24" s="11" t="s">
        <v>147</v>
      </c>
      <c r="AG24" s="11" t="s">
        <v>146</v>
      </c>
      <c r="AH24" s="11" t="s">
        <v>146</v>
      </c>
      <c r="AI24" s="11" t="s">
        <v>147</v>
      </c>
      <c r="AJ24" s="11" t="s">
        <v>147</v>
      </c>
      <c r="AK24" s="11" t="s">
        <v>147</v>
      </c>
      <c r="AL24" s="11" t="s">
        <v>147</v>
      </c>
      <c r="AM24" s="11" t="s">
        <v>146</v>
      </c>
      <c r="AN24" s="11" t="s">
        <v>146</v>
      </c>
      <c r="AO24" s="11" t="s">
        <v>148</v>
      </c>
      <c r="AP24" s="11" t="s">
        <v>144</v>
      </c>
      <c r="AQ24" s="11" t="s">
        <v>16</v>
      </c>
    </row>
    <row r="25" customFormat="false" ht="12.8" hidden="false" customHeight="false" outlineLevel="0" collapsed="false">
      <c r="A25" s="11" t="s">
        <v>170</v>
      </c>
      <c r="B25" s="11" t="s">
        <v>16</v>
      </c>
      <c r="C25" s="11" t="s">
        <v>146</v>
      </c>
      <c r="D25" s="11" t="s">
        <v>147</v>
      </c>
      <c r="E25" s="11" t="s">
        <v>147</v>
      </c>
      <c r="F25" s="11" t="s">
        <v>147</v>
      </c>
      <c r="G25" s="11" t="s">
        <v>147</v>
      </c>
      <c r="H25" s="11" t="s">
        <v>147</v>
      </c>
      <c r="I25" s="11" t="s">
        <v>147</v>
      </c>
      <c r="J25" s="11" t="s">
        <v>146</v>
      </c>
      <c r="K25" s="11" t="s">
        <v>146</v>
      </c>
      <c r="L25" s="11" t="s">
        <v>146</v>
      </c>
      <c r="M25" s="11" t="s">
        <v>147</v>
      </c>
      <c r="N25" s="11" t="s">
        <v>146</v>
      </c>
      <c r="O25" s="11" t="s">
        <v>146</v>
      </c>
      <c r="P25" s="11" t="s">
        <v>146</v>
      </c>
      <c r="Q25" s="11" t="s">
        <v>146</v>
      </c>
      <c r="R25" s="11" t="s">
        <v>146</v>
      </c>
      <c r="S25" s="11" t="s">
        <v>147</v>
      </c>
      <c r="T25" s="11" t="s">
        <v>147</v>
      </c>
      <c r="U25" s="11" t="s">
        <v>147</v>
      </c>
      <c r="V25" s="11" t="s">
        <v>146</v>
      </c>
      <c r="W25" s="11" t="s">
        <v>146</v>
      </c>
      <c r="X25" s="11" t="s">
        <v>146</v>
      </c>
      <c r="Y25" s="11" t="s">
        <v>146</v>
      </c>
      <c r="Z25" s="11" t="s">
        <v>146</v>
      </c>
      <c r="AA25" s="11" t="s">
        <v>146</v>
      </c>
      <c r="AB25" s="11" t="s">
        <v>146</v>
      </c>
      <c r="AC25" s="11" t="s">
        <v>146</v>
      </c>
      <c r="AD25" s="11" t="s">
        <v>147</v>
      </c>
      <c r="AE25" s="11" t="s">
        <v>146</v>
      </c>
      <c r="AF25" s="11" t="s">
        <v>147</v>
      </c>
      <c r="AG25" s="11" t="s">
        <v>146</v>
      </c>
      <c r="AH25" s="11" t="s">
        <v>146</v>
      </c>
      <c r="AI25" s="11" t="s">
        <v>147</v>
      </c>
      <c r="AJ25" s="11" t="s">
        <v>147</v>
      </c>
      <c r="AK25" s="11" t="s">
        <v>147</v>
      </c>
      <c r="AL25" s="11" t="s">
        <v>147</v>
      </c>
      <c r="AM25" s="11" t="s">
        <v>146</v>
      </c>
      <c r="AN25" s="11" t="s">
        <v>146</v>
      </c>
      <c r="AO25" s="11" t="s">
        <v>148</v>
      </c>
      <c r="AP25" s="11" t="s">
        <v>144</v>
      </c>
      <c r="AQ25" s="11" t="s">
        <v>16</v>
      </c>
    </row>
    <row r="26" customFormat="false" ht="12.8" hidden="false" customHeight="false" outlineLevel="0" collapsed="false">
      <c r="A26" s="11" t="s">
        <v>171</v>
      </c>
      <c r="B26" s="11" t="s">
        <v>16</v>
      </c>
      <c r="C26" s="11" t="s">
        <v>146</v>
      </c>
      <c r="D26" s="11" t="s">
        <v>147</v>
      </c>
      <c r="E26" s="11" t="s">
        <v>147</v>
      </c>
      <c r="F26" s="11" t="s">
        <v>147</v>
      </c>
      <c r="G26" s="11" t="s">
        <v>147</v>
      </c>
      <c r="H26" s="11" t="s">
        <v>147</v>
      </c>
      <c r="I26" s="11" t="s">
        <v>147</v>
      </c>
      <c r="J26" s="11" t="s">
        <v>146</v>
      </c>
      <c r="K26" s="11" t="s">
        <v>146</v>
      </c>
      <c r="L26" s="11" t="s">
        <v>146</v>
      </c>
      <c r="M26" s="11" t="s">
        <v>147</v>
      </c>
      <c r="N26" s="11" t="s">
        <v>146</v>
      </c>
      <c r="O26" s="11" t="s">
        <v>146</v>
      </c>
      <c r="P26" s="11" t="s">
        <v>146</v>
      </c>
      <c r="Q26" s="11" t="s">
        <v>146</v>
      </c>
      <c r="R26" s="11" t="s">
        <v>146</v>
      </c>
      <c r="S26" s="11" t="s">
        <v>147</v>
      </c>
      <c r="T26" s="11" t="s">
        <v>147</v>
      </c>
      <c r="U26" s="11" t="s">
        <v>147</v>
      </c>
      <c r="V26" s="11" t="s">
        <v>146</v>
      </c>
      <c r="W26" s="11" t="s">
        <v>146</v>
      </c>
      <c r="X26" s="11" t="s">
        <v>146</v>
      </c>
      <c r="Y26" s="11" t="s">
        <v>146</v>
      </c>
      <c r="Z26" s="11" t="s">
        <v>146</v>
      </c>
      <c r="AA26" s="11" t="s">
        <v>146</v>
      </c>
      <c r="AB26" s="11" t="s">
        <v>146</v>
      </c>
      <c r="AC26" s="11" t="s">
        <v>146</v>
      </c>
      <c r="AD26" s="11" t="s">
        <v>147</v>
      </c>
      <c r="AE26" s="11" t="s">
        <v>146</v>
      </c>
      <c r="AF26" s="11" t="s">
        <v>147</v>
      </c>
      <c r="AG26" s="11" t="s">
        <v>146</v>
      </c>
      <c r="AH26" s="11" t="s">
        <v>146</v>
      </c>
      <c r="AI26" s="11" t="s">
        <v>147</v>
      </c>
      <c r="AJ26" s="11" t="s">
        <v>147</v>
      </c>
      <c r="AK26" s="11" t="s">
        <v>147</v>
      </c>
      <c r="AL26" s="11" t="s">
        <v>147</v>
      </c>
      <c r="AM26" s="11" t="s">
        <v>146</v>
      </c>
      <c r="AN26" s="11" t="s">
        <v>146</v>
      </c>
      <c r="AO26" s="11" t="s">
        <v>148</v>
      </c>
      <c r="AP26" s="11" t="s">
        <v>144</v>
      </c>
      <c r="AQ26" s="11" t="s">
        <v>16</v>
      </c>
    </row>
    <row r="27" customFormat="false" ht="12.8" hidden="false" customHeight="false" outlineLevel="0" collapsed="false">
      <c r="A27" s="11" t="s">
        <v>172</v>
      </c>
      <c r="B27" s="11" t="s">
        <v>16</v>
      </c>
      <c r="C27" s="11" t="s">
        <v>146</v>
      </c>
      <c r="D27" s="11" t="s">
        <v>147</v>
      </c>
      <c r="E27" s="11" t="s">
        <v>147</v>
      </c>
      <c r="F27" s="11" t="s">
        <v>147</v>
      </c>
      <c r="G27" s="11" t="s">
        <v>147</v>
      </c>
      <c r="H27" s="11" t="s">
        <v>147</v>
      </c>
      <c r="I27" s="11" t="s">
        <v>147</v>
      </c>
      <c r="J27" s="11" t="s">
        <v>146</v>
      </c>
      <c r="K27" s="11" t="s">
        <v>146</v>
      </c>
      <c r="L27" s="11" t="s">
        <v>146</v>
      </c>
      <c r="M27" s="11" t="s">
        <v>147</v>
      </c>
      <c r="N27" s="11" t="s">
        <v>146</v>
      </c>
      <c r="O27" s="11" t="s">
        <v>146</v>
      </c>
      <c r="P27" s="11" t="s">
        <v>146</v>
      </c>
      <c r="Q27" s="11" t="s">
        <v>146</v>
      </c>
      <c r="R27" s="11" t="s">
        <v>146</v>
      </c>
      <c r="S27" s="11" t="s">
        <v>147</v>
      </c>
      <c r="T27" s="11" t="s">
        <v>147</v>
      </c>
      <c r="U27" s="11" t="s">
        <v>147</v>
      </c>
      <c r="V27" s="11" t="s">
        <v>146</v>
      </c>
      <c r="W27" s="11" t="s">
        <v>146</v>
      </c>
      <c r="X27" s="11" t="s">
        <v>146</v>
      </c>
      <c r="Y27" s="11" t="s">
        <v>146</v>
      </c>
      <c r="Z27" s="11" t="s">
        <v>146</v>
      </c>
      <c r="AA27" s="11" t="s">
        <v>146</v>
      </c>
      <c r="AB27" s="11" t="s">
        <v>146</v>
      </c>
      <c r="AC27" s="11" t="s">
        <v>146</v>
      </c>
      <c r="AD27" s="11" t="s">
        <v>147</v>
      </c>
      <c r="AE27" s="11" t="s">
        <v>146</v>
      </c>
      <c r="AF27" s="11" t="s">
        <v>147</v>
      </c>
      <c r="AG27" s="11" t="s">
        <v>146</v>
      </c>
      <c r="AH27" s="11" t="s">
        <v>146</v>
      </c>
      <c r="AI27" s="11" t="s">
        <v>147</v>
      </c>
      <c r="AJ27" s="11" t="s">
        <v>147</v>
      </c>
      <c r="AK27" s="11" t="s">
        <v>147</v>
      </c>
      <c r="AL27" s="11" t="s">
        <v>147</v>
      </c>
      <c r="AM27" s="11" t="s">
        <v>146</v>
      </c>
      <c r="AN27" s="11" t="s">
        <v>146</v>
      </c>
      <c r="AO27" s="11" t="s">
        <v>148</v>
      </c>
      <c r="AP27" s="11" t="s">
        <v>144</v>
      </c>
      <c r="AQ27" s="11" t="s">
        <v>16</v>
      </c>
    </row>
    <row r="28" customFormat="false" ht="12.8" hidden="false" customHeight="false" outlineLevel="0" collapsed="false">
      <c r="A28" s="11" t="s">
        <v>173</v>
      </c>
      <c r="B28" s="11" t="s">
        <v>16</v>
      </c>
      <c r="C28" s="11" t="s">
        <v>146</v>
      </c>
      <c r="D28" s="11" t="s">
        <v>147</v>
      </c>
      <c r="E28" s="11" t="s">
        <v>147</v>
      </c>
      <c r="F28" s="11" t="s">
        <v>147</v>
      </c>
      <c r="G28" s="11" t="s">
        <v>147</v>
      </c>
      <c r="H28" s="11" t="s">
        <v>147</v>
      </c>
      <c r="I28" s="11" t="s">
        <v>147</v>
      </c>
      <c r="J28" s="11" t="s">
        <v>146</v>
      </c>
      <c r="K28" s="11" t="s">
        <v>146</v>
      </c>
      <c r="L28" s="11" t="s">
        <v>146</v>
      </c>
      <c r="M28" s="11" t="s">
        <v>147</v>
      </c>
      <c r="N28" s="11" t="s">
        <v>146</v>
      </c>
      <c r="O28" s="11" t="s">
        <v>146</v>
      </c>
      <c r="P28" s="11" t="s">
        <v>146</v>
      </c>
      <c r="Q28" s="11" t="s">
        <v>146</v>
      </c>
      <c r="R28" s="11" t="s">
        <v>146</v>
      </c>
      <c r="S28" s="11" t="s">
        <v>147</v>
      </c>
      <c r="T28" s="11" t="s">
        <v>147</v>
      </c>
      <c r="U28" s="11" t="s">
        <v>147</v>
      </c>
      <c r="V28" s="11" t="s">
        <v>146</v>
      </c>
      <c r="W28" s="11" t="s">
        <v>146</v>
      </c>
      <c r="X28" s="11" t="s">
        <v>146</v>
      </c>
      <c r="Y28" s="11" t="s">
        <v>146</v>
      </c>
      <c r="Z28" s="11" t="s">
        <v>146</v>
      </c>
      <c r="AA28" s="11" t="s">
        <v>146</v>
      </c>
      <c r="AB28" s="11" t="s">
        <v>146</v>
      </c>
      <c r="AC28" s="11" t="s">
        <v>146</v>
      </c>
      <c r="AD28" s="11" t="s">
        <v>147</v>
      </c>
      <c r="AE28" s="11" t="s">
        <v>146</v>
      </c>
      <c r="AF28" s="11" t="s">
        <v>147</v>
      </c>
      <c r="AG28" s="11" t="s">
        <v>146</v>
      </c>
      <c r="AH28" s="11" t="s">
        <v>146</v>
      </c>
      <c r="AI28" s="11" t="s">
        <v>147</v>
      </c>
      <c r="AJ28" s="11" t="s">
        <v>147</v>
      </c>
      <c r="AK28" s="11" t="s">
        <v>147</v>
      </c>
      <c r="AL28" s="11" t="s">
        <v>147</v>
      </c>
      <c r="AM28" s="11" t="s">
        <v>146</v>
      </c>
      <c r="AN28" s="11" t="s">
        <v>146</v>
      </c>
      <c r="AO28" s="11" t="s">
        <v>148</v>
      </c>
      <c r="AP28" s="11" t="s">
        <v>144</v>
      </c>
      <c r="AQ28" s="11" t="s">
        <v>16</v>
      </c>
    </row>
    <row r="29" customFormat="false" ht="12.8" hidden="false" customHeight="false" outlineLevel="0" collapsed="false">
      <c r="A29" s="11" t="s">
        <v>174</v>
      </c>
      <c r="B29" s="11" t="s">
        <v>16</v>
      </c>
      <c r="C29" s="11" t="s">
        <v>146</v>
      </c>
      <c r="D29" s="11" t="s">
        <v>147</v>
      </c>
      <c r="E29" s="11" t="s">
        <v>147</v>
      </c>
      <c r="F29" s="11" t="s">
        <v>147</v>
      </c>
      <c r="G29" s="11" t="s">
        <v>147</v>
      </c>
      <c r="H29" s="11" t="s">
        <v>147</v>
      </c>
      <c r="I29" s="11" t="s">
        <v>147</v>
      </c>
      <c r="J29" s="11" t="s">
        <v>146</v>
      </c>
      <c r="K29" s="11" t="s">
        <v>146</v>
      </c>
      <c r="L29" s="11" t="s">
        <v>146</v>
      </c>
      <c r="M29" s="11" t="s">
        <v>147</v>
      </c>
      <c r="N29" s="11" t="s">
        <v>146</v>
      </c>
      <c r="O29" s="11" t="s">
        <v>146</v>
      </c>
      <c r="P29" s="11" t="s">
        <v>146</v>
      </c>
      <c r="Q29" s="11" t="s">
        <v>146</v>
      </c>
      <c r="R29" s="11" t="s">
        <v>146</v>
      </c>
      <c r="S29" s="11" t="s">
        <v>147</v>
      </c>
      <c r="T29" s="11" t="s">
        <v>147</v>
      </c>
      <c r="U29" s="11" t="s">
        <v>147</v>
      </c>
      <c r="V29" s="11" t="s">
        <v>146</v>
      </c>
      <c r="W29" s="11" t="s">
        <v>146</v>
      </c>
      <c r="X29" s="11" t="s">
        <v>146</v>
      </c>
      <c r="Y29" s="11" t="s">
        <v>146</v>
      </c>
      <c r="Z29" s="11" t="s">
        <v>146</v>
      </c>
      <c r="AA29" s="11" t="s">
        <v>146</v>
      </c>
      <c r="AB29" s="11" t="s">
        <v>146</v>
      </c>
      <c r="AC29" s="11" t="s">
        <v>146</v>
      </c>
      <c r="AD29" s="11" t="s">
        <v>147</v>
      </c>
      <c r="AE29" s="11" t="s">
        <v>146</v>
      </c>
      <c r="AF29" s="11" t="s">
        <v>147</v>
      </c>
      <c r="AG29" s="11" t="s">
        <v>146</v>
      </c>
      <c r="AH29" s="11" t="s">
        <v>146</v>
      </c>
      <c r="AI29" s="11" t="s">
        <v>147</v>
      </c>
      <c r="AJ29" s="11" t="s">
        <v>147</v>
      </c>
      <c r="AK29" s="11" t="s">
        <v>147</v>
      </c>
      <c r="AL29" s="11" t="s">
        <v>147</v>
      </c>
      <c r="AM29" s="11" t="s">
        <v>146</v>
      </c>
      <c r="AN29" s="11" t="s">
        <v>146</v>
      </c>
      <c r="AO29" s="11" t="s">
        <v>148</v>
      </c>
      <c r="AP29" s="11" t="s">
        <v>144</v>
      </c>
      <c r="AQ29" s="11" t="s">
        <v>16</v>
      </c>
    </row>
    <row r="30" customFormat="false" ht="12.8" hidden="false" customHeight="false" outlineLevel="0" collapsed="false">
      <c r="A30" s="11" t="s">
        <v>175</v>
      </c>
      <c r="B30" s="11" t="s">
        <v>16</v>
      </c>
      <c r="C30" s="11" t="s">
        <v>146</v>
      </c>
      <c r="D30" s="11" t="s">
        <v>147</v>
      </c>
      <c r="E30" s="11" t="s">
        <v>147</v>
      </c>
      <c r="F30" s="11" t="s">
        <v>147</v>
      </c>
      <c r="G30" s="11" t="s">
        <v>147</v>
      </c>
      <c r="H30" s="11" t="s">
        <v>147</v>
      </c>
      <c r="I30" s="11" t="s">
        <v>147</v>
      </c>
      <c r="J30" s="11" t="s">
        <v>146</v>
      </c>
      <c r="K30" s="11" t="s">
        <v>146</v>
      </c>
      <c r="L30" s="11" t="s">
        <v>146</v>
      </c>
      <c r="M30" s="11" t="s">
        <v>147</v>
      </c>
      <c r="N30" s="11" t="s">
        <v>146</v>
      </c>
      <c r="O30" s="11" t="s">
        <v>146</v>
      </c>
      <c r="P30" s="11" t="s">
        <v>146</v>
      </c>
      <c r="Q30" s="11" t="s">
        <v>146</v>
      </c>
      <c r="R30" s="11" t="s">
        <v>146</v>
      </c>
      <c r="S30" s="11" t="s">
        <v>147</v>
      </c>
      <c r="T30" s="11" t="s">
        <v>147</v>
      </c>
      <c r="U30" s="11" t="s">
        <v>147</v>
      </c>
      <c r="V30" s="11" t="s">
        <v>146</v>
      </c>
      <c r="W30" s="11" t="s">
        <v>146</v>
      </c>
      <c r="X30" s="11" t="s">
        <v>146</v>
      </c>
      <c r="Y30" s="11" t="s">
        <v>146</v>
      </c>
      <c r="Z30" s="11" t="s">
        <v>146</v>
      </c>
      <c r="AA30" s="11" t="s">
        <v>146</v>
      </c>
      <c r="AB30" s="11" t="s">
        <v>146</v>
      </c>
      <c r="AC30" s="11" t="s">
        <v>146</v>
      </c>
      <c r="AD30" s="11" t="s">
        <v>147</v>
      </c>
      <c r="AE30" s="11" t="s">
        <v>146</v>
      </c>
      <c r="AF30" s="11" t="s">
        <v>147</v>
      </c>
      <c r="AG30" s="11" t="s">
        <v>146</v>
      </c>
      <c r="AH30" s="11" t="s">
        <v>146</v>
      </c>
      <c r="AI30" s="11" t="s">
        <v>147</v>
      </c>
      <c r="AJ30" s="11" t="s">
        <v>147</v>
      </c>
      <c r="AK30" s="11" t="s">
        <v>147</v>
      </c>
      <c r="AL30" s="11" t="s">
        <v>147</v>
      </c>
      <c r="AM30" s="11" t="s">
        <v>146</v>
      </c>
      <c r="AN30" s="11" t="s">
        <v>146</v>
      </c>
      <c r="AO30" s="11" t="s">
        <v>148</v>
      </c>
      <c r="AP30" s="11" t="s">
        <v>144</v>
      </c>
      <c r="AQ30" s="11" t="s">
        <v>16</v>
      </c>
    </row>
    <row r="31" customFormat="false" ht="12.8" hidden="false" customHeight="false" outlineLevel="0" collapsed="false">
      <c r="A31" s="11" t="s">
        <v>176</v>
      </c>
      <c r="B31" s="11" t="s">
        <v>16</v>
      </c>
      <c r="C31" s="11" t="s">
        <v>146</v>
      </c>
      <c r="D31" s="11" t="s">
        <v>147</v>
      </c>
      <c r="E31" s="11" t="s">
        <v>147</v>
      </c>
      <c r="F31" s="11" t="s">
        <v>147</v>
      </c>
      <c r="G31" s="11" t="s">
        <v>147</v>
      </c>
      <c r="H31" s="11" t="s">
        <v>147</v>
      </c>
      <c r="I31" s="11" t="s">
        <v>147</v>
      </c>
      <c r="J31" s="11" t="s">
        <v>146</v>
      </c>
      <c r="K31" s="11" t="s">
        <v>146</v>
      </c>
      <c r="L31" s="11" t="s">
        <v>146</v>
      </c>
      <c r="M31" s="11" t="s">
        <v>147</v>
      </c>
      <c r="N31" s="11" t="s">
        <v>146</v>
      </c>
      <c r="O31" s="11" t="s">
        <v>146</v>
      </c>
      <c r="P31" s="11" t="s">
        <v>146</v>
      </c>
      <c r="Q31" s="11" t="s">
        <v>146</v>
      </c>
      <c r="R31" s="11" t="s">
        <v>146</v>
      </c>
      <c r="S31" s="11" t="s">
        <v>147</v>
      </c>
      <c r="T31" s="11" t="s">
        <v>147</v>
      </c>
      <c r="U31" s="11" t="s">
        <v>147</v>
      </c>
      <c r="V31" s="11" t="s">
        <v>146</v>
      </c>
      <c r="W31" s="11" t="s">
        <v>146</v>
      </c>
      <c r="X31" s="11" t="s">
        <v>146</v>
      </c>
      <c r="Y31" s="11" t="s">
        <v>146</v>
      </c>
      <c r="Z31" s="11" t="s">
        <v>146</v>
      </c>
      <c r="AA31" s="11" t="s">
        <v>146</v>
      </c>
      <c r="AB31" s="11" t="s">
        <v>146</v>
      </c>
      <c r="AC31" s="11" t="s">
        <v>146</v>
      </c>
      <c r="AD31" s="11" t="s">
        <v>147</v>
      </c>
      <c r="AE31" s="11" t="s">
        <v>146</v>
      </c>
      <c r="AF31" s="11" t="s">
        <v>147</v>
      </c>
      <c r="AG31" s="11" t="s">
        <v>146</v>
      </c>
      <c r="AH31" s="11" t="s">
        <v>146</v>
      </c>
      <c r="AI31" s="11" t="s">
        <v>147</v>
      </c>
      <c r="AJ31" s="11" t="s">
        <v>147</v>
      </c>
      <c r="AK31" s="11" t="s">
        <v>147</v>
      </c>
      <c r="AL31" s="11" t="s">
        <v>147</v>
      </c>
      <c r="AM31" s="11" t="s">
        <v>146</v>
      </c>
      <c r="AN31" s="11" t="s">
        <v>146</v>
      </c>
      <c r="AO31" s="11" t="s">
        <v>148</v>
      </c>
      <c r="AP31" s="11" t="s">
        <v>144</v>
      </c>
      <c r="AQ31" s="11" t="s">
        <v>16</v>
      </c>
    </row>
    <row r="32" customFormat="false" ht="12.8" hidden="false" customHeight="false" outlineLevel="0" collapsed="false">
      <c r="A32" s="11" t="s">
        <v>177</v>
      </c>
      <c r="B32" s="11" t="s">
        <v>16</v>
      </c>
      <c r="C32" s="11" t="s">
        <v>146</v>
      </c>
      <c r="D32" s="11" t="s">
        <v>147</v>
      </c>
      <c r="E32" s="11" t="s">
        <v>147</v>
      </c>
      <c r="F32" s="11" t="s">
        <v>147</v>
      </c>
      <c r="G32" s="11" t="s">
        <v>147</v>
      </c>
      <c r="H32" s="11" t="s">
        <v>147</v>
      </c>
      <c r="I32" s="11" t="s">
        <v>147</v>
      </c>
      <c r="J32" s="11" t="s">
        <v>146</v>
      </c>
      <c r="K32" s="11" t="s">
        <v>146</v>
      </c>
      <c r="L32" s="11" t="s">
        <v>146</v>
      </c>
      <c r="M32" s="11" t="s">
        <v>147</v>
      </c>
      <c r="N32" s="11" t="s">
        <v>146</v>
      </c>
      <c r="O32" s="11" t="s">
        <v>146</v>
      </c>
      <c r="P32" s="11" t="s">
        <v>146</v>
      </c>
      <c r="Q32" s="11" t="s">
        <v>146</v>
      </c>
      <c r="R32" s="11" t="s">
        <v>146</v>
      </c>
      <c r="S32" s="11" t="s">
        <v>147</v>
      </c>
      <c r="T32" s="11" t="s">
        <v>147</v>
      </c>
      <c r="U32" s="11" t="s">
        <v>147</v>
      </c>
      <c r="V32" s="11" t="s">
        <v>146</v>
      </c>
      <c r="W32" s="11" t="s">
        <v>146</v>
      </c>
      <c r="X32" s="11" t="s">
        <v>146</v>
      </c>
      <c r="Y32" s="11" t="s">
        <v>146</v>
      </c>
      <c r="Z32" s="11" t="s">
        <v>146</v>
      </c>
      <c r="AA32" s="11" t="s">
        <v>146</v>
      </c>
      <c r="AB32" s="11" t="s">
        <v>146</v>
      </c>
      <c r="AC32" s="11" t="s">
        <v>146</v>
      </c>
      <c r="AD32" s="11" t="s">
        <v>147</v>
      </c>
      <c r="AE32" s="11" t="s">
        <v>146</v>
      </c>
      <c r="AF32" s="11" t="s">
        <v>147</v>
      </c>
      <c r="AG32" s="11" t="s">
        <v>146</v>
      </c>
      <c r="AH32" s="11" t="s">
        <v>146</v>
      </c>
      <c r="AI32" s="11" t="s">
        <v>147</v>
      </c>
      <c r="AJ32" s="11" t="s">
        <v>147</v>
      </c>
      <c r="AK32" s="11" t="s">
        <v>147</v>
      </c>
      <c r="AL32" s="11" t="s">
        <v>147</v>
      </c>
      <c r="AM32" s="11" t="s">
        <v>146</v>
      </c>
      <c r="AN32" s="11" t="s">
        <v>146</v>
      </c>
      <c r="AO32" s="11" t="s">
        <v>148</v>
      </c>
      <c r="AP32" s="11" t="s">
        <v>144</v>
      </c>
      <c r="AQ32" s="11" t="s">
        <v>16</v>
      </c>
    </row>
    <row r="33" customFormat="false" ht="12.8" hidden="false" customHeight="false" outlineLevel="0" collapsed="false">
      <c r="A33" s="11" t="s">
        <v>178</v>
      </c>
      <c r="B33" s="11" t="s">
        <v>16</v>
      </c>
      <c r="C33" s="11" t="s">
        <v>146</v>
      </c>
      <c r="D33" s="11" t="s">
        <v>147</v>
      </c>
      <c r="E33" s="11" t="s">
        <v>147</v>
      </c>
      <c r="F33" s="11" t="s">
        <v>147</v>
      </c>
      <c r="G33" s="11" t="s">
        <v>147</v>
      </c>
      <c r="H33" s="11" t="s">
        <v>147</v>
      </c>
      <c r="I33" s="11" t="s">
        <v>147</v>
      </c>
      <c r="J33" s="11" t="s">
        <v>146</v>
      </c>
      <c r="K33" s="11" t="s">
        <v>146</v>
      </c>
      <c r="L33" s="11" t="s">
        <v>146</v>
      </c>
      <c r="M33" s="11" t="s">
        <v>147</v>
      </c>
      <c r="N33" s="11" t="s">
        <v>146</v>
      </c>
      <c r="O33" s="11" t="s">
        <v>146</v>
      </c>
      <c r="P33" s="11" t="s">
        <v>146</v>
      </c>
      <c r="Q33" s="11" t="s">
        <v>146</v>
      </c>
      <c r="R33" s="11" t="s">
        <v>146</v>
      </c>
      <c r="S33" s="11" t="s">
        <v>147</v>
      </c>
      <c r="T33" s="11" t="s">
        <v>147</v>
      </c>
      <c r="U33" s="11" t="s">
        <v>147</v>
      </c>
      <c r="V33" s="11" t="s">
        <v>146</v>
      </c>
      <c r="W33" s="11" t="s">
        <v>146</v>
      </c>
      <c r="X33" s="11" t="s">
        <v>146</v>
      </c>
      <c r="Y33" s="11" t="s">
        <v>146</v>
      </c>
      <c r="Z33" s="11" t="s">
        <v>146</v>
      </c>
      <c r="AA33" s="11" t="s">
        <v>146</v>
      </c>
      <c r="AB33" s="11" t="s">
        <v>146</v>
      </c>
      <c r="AC33" s="11" t="s">
        <v>146</v>
      </c>
      <c r="AD33" s="11" t="s">
        <v>147</v>
      </c>
      <c r="AE33" s="11" t="s">
        <v>146</v>
      </c>
      <c r="AF33" s="11" t="s">
        <v>147</v>
      </c>
      <c r="AG33" s="11" t="s">
        <v>146</v>
      </c>
      <c r="AH33" s="11" t="s">
        <v>146</v>
      </c>
      <c r="AI33" s="11" t="s">
        <v>147</v>
      </c>
      <c r="AJ33" s="11" t="s">
        <v>147</v>
      </c>
      <c r="AK33" s="11" t="s">
        <v>147</v>
      </c>
      <c r="AL33" s="11" t="s">
        <v>147</v>
      </c>
      <c r="AM33" s="11" t="s">
        <v>146</v>
      </c>
      <c r="AN33" s="11" t="s">
        <v>146</v>
      </c>
      <c r="AO33" s="11" t="s">
        <v>148</v>
      </c>
      <c r="AP33" s="11" t="s">
        <v>144</v>
      </c>
      <c r="AQ33" s="11" t="s">
        <v>16</v>
      </c>
    </row>
    <row r="34" customFormat="false" ht="12.8" hidden="false" customHeight="false" outlineLevel="0" collapsed="false">
      <c r="A34" s="11" t="s">
        <v>179</v>
      </c>
      <c r="B34" s="11" t="s">
        <v>16</v>
      </c>
      <c r="C34" s="11" t="s">
        <v>146</v>
      </c>
      <c r="D34" s="11" t="s">
        <v>147</v>
      </c>
      <c r="E34" s="11" t="s">
        <v>147</v>
      </c>
      <c r="F34" s="11" t="s">
        <v>147</v>
      </c>
      <c r="G34" s="11" t="s">
        <v>147</v>
      </c>
      <c r="H34" s="11" t="s">
        <v>147</v>
      </c>
      <c r="I34" s="11" t="s">
        <v>147</v>
      </c>
      <c r="J34" s="11" t="s">
        <v>146</v>
      </c>
      <c r="K34" s="11" t="s">
        <v>146</v>
      </c>
      <c r="L34" s="11" t="s">
        <v>146</v>
      </c>
      <c r="M34" s="11" t="s">
        <v>147</v>
      </c>
      <c r="N34" s="11" t="s">
        <v>146</v>
      </c>
      <c r="O34" s="11" t="s">
        <v>146</v>
      </c>
      <c r="P34" s="11" t="s">
        <v>146</v>
      </c>
      <c r="Q34" s="11" t="s">
        <v>146</v>
      </c>
      <c r="R34" s="11" t="s">
        <v>146</v>
      </c>
      <c r="S34" s="11" t="s">
        <v>147</v>
      </c>
      <c r="T34" s="11" t="s">
        <v>147</v>
      </c>
      <c r="U34" s="11" t="s">
        <v>147</v>
      </c>
      <c r="V34" s="11" t="s">
        <v>146</v>
      </c>
      <c r="W34" s="11" t="s">
        <v>146</v>
      </c>
      <c r="X34" s="11" t="s">
        <v>146</v>
      </c>
      <c r="Y34" s="11" t="s">
        <v>146</v>
      </c>
      <c r="Z34" s="11" t="s">
        <v>146</v>
      </c>
      <c r="AA34" s="11" t="s">
        <v>146</v>
      </c>
      <c r="AB34" s="11" t="s">
        <v>146</v>
      </c>
      <c r="AC34" s="11" t="s">
        <v>146</v>
      </c>
      <c r="AD34" s="11" t="s">
        <v>147</v>
      </c>
      <c r="AE34" s="11" t="s">
        <v>146</v>
      </c>
      <c r="AF34" s="11" t="s">
        <v>147</v>
      </c>
      <c r="AG34" s="11" t="s">
        <v>146</v>
      </c>
      <c r="AH34" s="11" t="s">
        <v>146</v>
      </c>
      <c r="AI34" s="11" t="s">
        <v>147</v>
      </c>
      <c r="AJ34" s="11" t="s">
        <v>147</v>
      </c>
      <c r="AK34" s="11" t="s">
        <v>147</v>
      </c>
      <c r="AL34" s="11" t="s">
        <v>147</v>
      </c>
      <c r="AM34" s="11" t="s">
        <v>146</v>
      </c>
      <c r="AN34" s="11" t="s">
        <v>146</v>
      </c>
      <c r="AO34" s="11" t="s">
        <v>148</v>
      </c>
      <c r="AP34" s="11" t="s">
        <v>144</v>
      </c>
      <c r="AQ34" s="11" t="s">
        <v>16</v>
      </c>
    </row>
    <row r="35" customFormat="false" ht="12.8" hidden="false" customHeight="false" outlineLevel="0" collapsed="false">
      <c r="A35" s="11" t="s">
        <v>180</v>
      </c>
      <c r="B35" s="11" t="s">
        <v>16</v>
      </c>
      <c r="C35" s="11" t="s">
        <v>146</v>
      </c>
      <c r="D35" s="11" t="s">
        <v>147</v>
      </c>
      <c r="E35" s="11" t="s">
        <v>147</v>
      </c>
      <c r="F35" s="11" t="s">
        <v>147</v>
      </c>
      <c r="G35" s="11" t="s">
        <v>147</v>
      </c>
      <c r="H35" s="11" t="s">
        <v>147</v>
      </c>
      <c r="I35" s="11" t="s">
        <v>147</v>
      </c>
      <c r="J35" s="11" t="s">
        <v>146</v>
      </c>
      <c r="K35" s="11" t="s">
        <v>146</v>
      </c>
      <c r="L35" s="11" t="s">
        <v>146</v>
      </c>
      <c r="M35" s="11" t="s">
        <v>147</v>
      </c>
      <c r="N35" s="11" t="s">
        <v>146</v>
      </c>
      <c r="O35" s="11" t="s">
        <v>146</v>
      </c>
      <c r="P35" s="11" t="s">
        <v>146</v>
      </c>
      <c r="Q35" s="11" t="s">
        <v>146</v>
      </c>
      <c r="R35" s="11" t="s">
        <v>146</v>
      </c>
      <c r="S35" s="11" t="s">
        <v>147</v>
      </c>
      <c r="T35" s="11" t="s">
        <v>147</v>
      </c>
      <c r="U35" s="11" t="s">
        <v>147</v>
      </c>
      <c r="V35" s="11" t="s">
        <v>146</v>
      </c>
      <c r="W35" s="11" t="s">
        <v>146</v>
      </c>
      <c r="X35" s="11" t="s">
        <v>146</v>
      </c>
      <c r="Y35" s="11" t="s">
        <v>146</v>
      </c>
      <c r="Z35" s="11" t="s">
        <v>146</v>
      </c>
      <c r="AA35" s="11" t="s">
        <v>146</v>
      </c>
      <c r="AB35" s="11" t="s">
        <v>146</v>
      </c>
      <c r="AC35" s="11" t="s">
        <v>146</v>
      </c>
      <c r="AD35" s="11" t="s">
        <v>147</v>
      </c>
      <c r="AE35" s="11" t="s">
        <v>146</v>
      </c>
      <c r="AF35" s="11" t="s">
        <v>147</v>
      </c>
      <c r="AG35" s="11" t="s">
        <v>146</v>
      </c>
      <c r="AH35" s="11" t="s">
        <v>146</v>
      </c>
      <c r="AI35" s="11" t="s">
        <v>147</v>
      </c>
      <c r="AJ35" s="11" t="s">
        <v>147</v>
      </c>
      <c r="AK35" s="11" t="s">
        <v>147</v>
      </c>
      <c r="AL35" s="11" t="s">
        <v>147</v>
      </c>
      <c r="AM35" s="11" t="s">
        <v>146</v>
      </c>
      <c r="AN35" s="11" t="s">
        <v>146</v>
      </c>
      <c r="AO35" s="11" t="s">
        <v>148</v>
      </c>
      <c r="AP35" s="11" t="s">
        <v>144</v>
      </c>
      <c r="AQ35" s="11" t="s">
        <v>16</v>
      </c>
    </row>
    <row r="36" customFormat="false" ht="12.8" hidden="false" customHeight="false" outlineLevel="0" collapsed="false">
      <c r="A36" s="11" t="s">
        <v>181</v>
      </c>
      <c r="B36" s="11" t="s">
        <v>16</v>
      </c>
      <c r="C36" s="11" t="s">
        <v>146</v>
      </c>
      <c r="D36" s="11" t="s">
        <v>147</v>
      </c>
      <c r="E36" s="11" t="s">
        <v>147</v>
      </c>
      <c r="F36" s="11" t="s">
        <v>147</v>
      </c>
      <c r="G36" s="11" t="s">
        <v>147</v>
      </c>
      <c r="H36" s="11" t="s">
        <v>147</v>
      </c>
      <c r="I36" s="11" t="s">
        <v>147</v>
      </c>
      <c r="J36" s="11" t="s">
        <v>146</v>
      </c>
      <c r="K36" s="11" t="s">
        <v>146</v>
      </c>
      <c r="L36" s="11" t="s">
        <v>146</v>
      </c>
      <c r="M36" s="11" t="s">
        <v>147</v>
      </c>
      <c r="N36" s="11" t="s">
        <v>146</v>
      </c>
      <c r="O36" s="11" t="s">
        <v>146</v>
      </c>
      <c r="P36" s="11" t="s">
        <v>146</v>
      </c>
      <c r="Q36" s="11" t="s">
        <v>146</v>
      </c>
      <c r="R36" s="11" t="s">
        <v>146</v>
      </c>
      <c r="S36" s="11" t="s">
        <v>147</v>
      </c>
      <c r="T36" s="11" t="s">
        <v>147</v>
      </c>
      <c r="U36" s="11" t="s">
        <v>147</v>
      </c>
      <c r="V36" s="11" t="s">
        <v>146</v>
      </c>
      <c r="W36" s="11" t="s">
        <v>146</v>
      </c>
      <c r="X36" s="11" t="s">
        <v>146</v>
      </c>
      <c r="Y36" s="11" t="s">
        <v>146</v>
      </c>
      <c r="Z36" s="11" t="s">
        <v>146</v>
      </c>
      <c r="AA36" s="11" t="s">
        <v>146</v>
      </c>
      <c r="AB36" s="11" t="s">
        <v>146</v>
      </c>
      <c r="AC36" s="11" t="s">
        <v>146</v>
      </c>
      <c r="AD36" s="11" t="s">
        <v>147</v>
      </c>
      <c r="AE36" s="11" t="s">
        <v>146</v>
      </c>
      <c r="AF36" s="11" t="s">
        <v>147</v>
      </c>
      <c r="AG36" s="11" t="s">
        <v>146</v>
      </c>
      <c r="AH36" s="11" t="s">
        <v>146</v>
      </c>
      <c r="AI36" s="11" t="s">
        <v>147</v>
      </c>
      <c r="AJ36" s="11" t="s">
        <v>147</v>
      </c>
      <c r="AK36" s="11" t="s">
        <v>147</v>
      </c>
      <c r="AL36" s="11" t="s">
        <v>147</v>
      </c>
      <c r="AM36" s="11" t="s">
        <v>146</v>
      </c>
      <c r="AN36" s="11" t="s">
        <v>146</v>
      </c>
      <c r="AO36" s="11" t="s">
        <v>148</v>
      </c>
      <c r="AP36" s="11" t="s">
        <v>144</v>
      </c>
      <c r="AQ36" s="11" t="s">
        <v>16</v>
      </c>
    </row>
    <row r="37" customFormat="false" ht="12.8" hidden="false" customHeight="false" outlineLevel="0" collapsed="false">
      <c r="A37" s="11" t="s">
        <v>182</v>
      </c>
      <c r="B37" s="11" t="s">
        <v>16</v>
      </c>
      <c r="C37" s="11" t="s">
        <v>146</v>
      </c>
      <c r="D37" s="11" t="s">
        <v>147</v>
      </c>
      <c r="E37" s="11" t="s">
        <v>147</v>
      </c>
      <c r="F37" s="11" t="s">
        <v>147</v>
      </c>
      <c r="G37" s="11" t="s">
        <v>147</v>
      </c>
      <c r="H37" s="11" t="s">
        <v>147</v>
      </c>
      <c r="I37" s="11" t="s">
        <v>147</v>
      </c>
      <c r="J37" s="11" t="s">
        <v>146</v>
      </c>
      <c r="K37" s="11" t="s">
        <v>146</v>
      </c>
      <c r="L37" s="11" t="s">
        <v>146</v>
      </c>
      <c r="M37" s="11" t="s">
        <v>147</v>
      </c>
      <c r="N37" s="11" t="s">
        <v>146</v>
      </c>
      <c r="O37" s="11" t="s">
        <v>146</v>
      </c>
      <c r="P37" s="11" t="s">
        <v>146</v>
      </c>
      <c r="Q37" s="11" t="s">
        <v>146</v>
      </c>
      <c r="R37" s="11" t="s">
        <v>146</v>
      </c>
      <c r="S37" s="11" t="s">
        <v>147</v>
      </c>
      <c r="T37" s="11" t="s">
        <v>147</v>
      </c>
      <c r="U37" s="11" t="s">
        <v>147</v>
      </c>
      <c r="V37" s="11" t="s">
        <v>146</v>
      </c>
      <c r="W37" s="11" t="s">
        <v>146</v>
      </c>
      <c r="X37" s="11" t="s">
        <v>146</v>
      </c>
      <c r="Y37" s="11" t="s">
        <v>146</v>
      </c>
      <c r="Z37" s="11" t="s">
        <v>146</v>
      </c>
      <c r="AA37" s="11" t="s">
        <v>146</v>
      </c>
      <c r="AB37" s="11" t="s">
        <v>146</v>
      </c>
      <c r="AC37" s="11" t="s">
        <v>146</v>
      </c>
      <c r="AD37" s="11" t="s">
        <v>147</v>
      </c>
      <c r="AE37" s="11" t="s">
        <v>146</v>
      </c>
      <c r="AF37" s="11" t="s">
        <v>147</v>
      </c>
      <c r="AG37" s="11" t="s">
        <v>146</v>
      </c>
      <c r="AH37" s="11" t="s">
        <v>146</v>
      </c>
      <c r="AI37" s="11" t="s">
        <v>147</v>
      </c>
      <c r="AJ37" s="11" t="s">
        <v>147</v>
      </c>
      <c r="AK37" s="11" t="s">
        <v>147</v>
      </c>
      <c r="AL37" s="11" t="s">
        <v>147</v>
      </c>
      <c r="AM37" s="11" t="s">
        <v>146</v>
      </c>
      <c r="AN37" s="11" t="s">
        <v>146</v>
      </c>
      <c r="AO37" s="11" t="s">
        <v>148</v>
      </c>
      <c r="AP37" s="11" t="s">
        <v>144</v>
      </c>
      <c r="AQ37" s="11" t="s">
        <v>16</v>
      </c>
    </row>
    <row r="38" customFormat="false" ht="12.8" hidden="false" customHeight="false" outlineLevel="0" collapsed="false">
      <c r="A38" s="11" t="s">
        <v>183</v>
      </c>
      <c r="B38" s="11" t="s">
        <v>16</v>
      </c>
      <c r="C38" s="11" t="s">
        <v>146</v>
      </c>
      <c r="D38" s="11" t="s">
        <v>147</v>
      </c>
      <c r="E38" s="11" t="s">
        <v>147</v>
      </c>
      <c r="F38" s="11" t="s">
        <v>147</v>
      </c>
      <c r="G38" s="11" t="s">
        <v>147</v>
      </c>
      <c r="H38" s="11" t="s">
        <v>147</v>
      </c>
      <c r="I38" s="11" t="s">
        <v>147</v>
      </c>
      <c r="J38" s="11" t="s">
        <v>146</v>
      </c>
      <c r="K38" s="11" t="s">
        <v>146</v>
      </c>
      <c r="L38" s="11" t="s">
        <v>146</v>
      </c>
      <c r="M38" s="11" t="s">
        <v>147</v>
      </c>
      <c r="N38" s="11" t="s">
        <v>146</v>
      </c>
      <c r="O38" s="11" t="s">
        <v>146</v>
      </c>
      <c r="P38" s="11" t="s">
        <v>146</v>
      </c>
      <c r="Q38" s="11" t="s">
        <v>146</v>
      </c>
      <c r="R38" s="11" t="s">
        <v>146</v>
      </c>
      <c r="S38" s="11" t="s">
        <v>147</v>
      </c>
      <c r="T38" s="11" t="s">
        <v>147</v>
      </c>
      <c r="U38" s="11" t="s">
        <v>147</v>
      </c>
      <c r="V38" s="11" t="s">
        <v>146</v>
      </c>
      <c r="W38" s="11" t="s">
        <v>146</v>
      </c>
      <c r="X38" s="11" t="s">
        <v>146</v>
      </c>
      <c r="Y38" s="11" t="s">
        <v>146</v>
      </c>
      <c r="Z38" s="11" t="s">
        <v>146</v>
      </c>
      <c r="AA38" s="11" t="s">
        <v>146</v>
      </c>
      <c r="AB38" s="11" t="s">
        <v>146</v>
      </c>
      <c r="AC38" s="11" t="s">
        <v>146</v>
      </c>
      <c r="AD38" s="11" t="s">
        <v>147</v>
      </c>
      <c r="AE38" s="11" t="s">
        <v>146</v>
      </c>
      <c r="AF38" s="11" t="s">
        <v>147</v>
      </c>
      <c r="AG38" s="11" t="s">
        <v>146</v>
      </c>
      <c r="AH38" s="11" t="s">
        <v>146</v>
      </c>
      <c r="AI38" s="11" t="s">
        <v>147</v>
      </c>
      <c r="AJ38" s="11" t="s">
        <v>147</v>
      </c>
      <c r="AK38" s="11" t="s">
        <v>147</v>
      </c>
      <c r="AL38" s="11" t="s">
        <v>147</v>
      </c>
      <c r="AM38" s="11" t="s">
        <v>146</v>
      </c>
      <c r="AN38" s="11" t="s">
        <v>146</v>
      </c>
      <c r="AO38" s="11" t="s">
        <v>148</v>
      </c>
      <c r="AP38" s="11" t="s">
        <v>144</v>
      </c>
      <c r="AQ38" s="11" t="s">
        <v>16</v>
      </c>
    </row>
    <row r="39" customFormat="false" ht="12.8" hidden="false" customHeight="false" outlineLevel="0" collapsed="false">
      <c r="A39" s="11" t="s">
        <v>184</v>
      </c>
      <c r="B39" s="11" t="s">
        <v>16</v>
      </c>
      <c r="C39" s="11" t="s">
        <v>146</v>
      </c>
      <c r="D39" s="11" t="s">
        <v>147</v>
      </c>
      <c r="E39" s="11" t="s">
        <v>147</v>
      </c>
      <c r="F39" s="11" t="s">
        <v>147</v>
      </c>
      <c r="G39" s="11" t="s">
        <v>147</v>
      </c>
      <c r="H39" s="11" t="s">
        <v>147</v>
      </c>
      <c r="I39" s="11" t="s">
        <v>147</v>
      </c>
      <c r="J39" s="11" t="s">
        <v>146</v>
      </c>
      <c r="K39" s="11" t="s">
        <v>146</v>
      </c>
      <c r="L39" s="11" t="s">
        <v>146</v>
      </c>
      <c r="M39" s="11" t="s">
        <v>147</v>
      </c>
      <c r="N39" s="11" t="s">
        <v>146</v>
      </c>
      <c r="O39" s="11" t="s">
        <v>146</v>
      </c>
      <c r="P39" s="11" t="s">
        <v>146</v>
      </c>
      <c r="Q39" s="11" t="s">
        <v>146</v>
      </c>
      <c r="R39" s="11" t="s">
        <v>146</v>
      </c>
      <c r="S39" s="11" t="s">
        <v>147</v>
      </c>
      <c r="T39" s="11" t="s">
        <v>147</v>
      </c>
      <c r="U39" s="11" t="s">
        <v>147</v>
      </c>
      <c r="V39" s="11" t="s">
        <v>146</v>
      </c>
      <c r="W39" s="11" t="s">
        <v>146</v>
      </c>
      <c r="X39" s="11" t="s">
        <v>146</v>
      </c>
      <c r="Y39" s="11" t="s">
        <v>146</v>
      </c>
      <c r="Z39" s="11" t="s">
        <v>146</v>
      </c>
      <c r="AA39" s="11" t="s">
        <v>146</v>
      </c>
      <c r="AB39" s="11" t="s">
        <v>146</v>
      </c>
      <c r="AC39" s="11" t="s">
        <v>146</v>
      </c>
      <c r="AD39" s="11" t="s">
        <v>147</v>
      </c>
      <c r="AE39" s="11" t="s">
        <v>146</v>
      </c>
      <c r="AF39" s="11" t="s">
        <v>147</v>
      </c>
      <c r="AG39" s="11" t="s">
        <v>146</v>
      </c>
      <c r="AH39" s="11" t="s">
        <v>146</v>
      </c>
      <c r="AI39" s="11" t="s">
        <v>147</v>
      </c>
      <c r="AJ39" s="11" t="s">
        <v>147</v>
      </c>
      <c r="AK39" s="11" t="s">
        <v>147</v>
      </c>
      <c r="AL39" s="11" t="s">
        <v>147</v>
      </c>
      <c r="AM39" s="11" t="s">
        <v>146</v>
      </c>
      <c r="AN39" s="11" t="s">
        <v>146</v>
      </c>
      <c r="AO39" s="11" t="s">
        <v>148</v>
      </c>
      <c r="AP39" s="11" t="s">
        <v>144</v>
      </c>
      <c r="AQ39" s="11" t="s">
        <v>16</v>
      </c>
    </row>
    <row r="40" customFormat="false" ht="12.8" hidden="false" customHeight="false" outlineLevel="0" collapsed="false">
      <c r="A40" s="11" t="s">
        <v>185</v>
      </c>
      <c r="B40" s="11" t="s">
        <v>16</v>
      </c>
      <c r="C40" s="11" t="s">
        <v>146</v>
      </c>
      <c r="D40" s="11" t="s">
        <v>147</v>
      </c>
      <c r="E40" s="11" t="s">
        <v>147</v>
      </c>
      <c r="F40" s="11" t="s">
        <v>147</v>
      </c>
      <c r="G40" s="11" t="s">
        <v>147</v>
      </c>
      <c r="H40" s="11" t="s">
        <v>147</v>
      </c>
      <c r="I40" s="11" t="s">
        <v>147</v>
      </c>
      <c r="J40" s="11" t="s">
        <v>146</v>
      </c>
      <c r="K40" s="11" t="s">
        <v>146</v>
      </c>
      <c r="L40" s="11" t="s">
        <v>146</v>
      </c>
      <c r="M40" s="11" t="s">
        <v>147</v>
      </c>
      <c r="N40" s="11" t="s">
        <v>146</v>
      </c>
      <c r="O40" s="11" t="s">
        <v>146</v>
      </c>
      <c r="P40" s="11" t="s">
        <v>146</v>
      </c>
      <c r="Q40" s="11" t="s">
        <v>146</v>
      </c>
      <c r="R40" s="11" t="s">
        <v>146</v>
      </c>
      <c r="S40" s="11" t="s">
        <v>147</v>
      </c>
      <c r="T40" s="11" t="s">
        <v>147</v>
      </c>
      <c r="U40" s="11" t="s">
        <v>147</v>
      </c>
      <c r="V40" s="11" t="s">
        <v>146</v>
      </c>
      <c r="W40" s="11" t="s">
        <v>146</v>
      </c>
      <c r="X40" s="11" t="s">
        <v>146</v>
      </c>
      <c r="Y40" s="11" t="s">
        <v>146</v>
      </c>
      <c r="Z40" s="11" t="s">
        <v>146</v>
      </c>
      <c r="AA40" s="11" t="s">
        <v>146</v>
      </c>
      <c r="AB40" s="11" t="s">
        <v>146</v>
      </c>
      <c r="AC40" s="11" t="s">
        <v>146</v>
      </c>
      <c r="AD40" s="11" t="s">
        <v>147</v>
      </c>
      <c r="AE40" s="11" t="s">
        <v>146</v>
      </c>
      <c r="AF40" s="11" t="s">
        <v>147</v>
      </c>
      <c r="AG40" s="11" t="s">
        <v>146</v>
      </c>
      <c r="AH40" s="11" t="s">
        <v>146</v>
      </c>
      <c r="AI40" s="11" t="s">
        <v>147</v>
      </c>
      <c r="AJ40" s="11" t="s">
        <v>147</v>
      </c>
      <c r="AK40" s="11" t="s">
        <v>147</v>
      </c>
      <c r="AL40" s="11" t="s">
        <v>147</v>
      </c>
      <c r="AM40" s="11" t="s">
        <v>146</v>
      </c>
      <c r="AN40" s="11" t="s">
        <v>146</v>
      </c>
      <c r="AO40" s="11" t="s">
        <v>148</v>
      </c>
      <c r="AP40" s="11" t="s">
        <v>144</v>
      </c>
      <c r="AQ40" s="11" t="s">
        <v>16</v>
      </c>
    </row>
    <row r="41" customFormat="false" ht="12.8" hidden="false" customHeight="false" outlineLevel="0" collapsed="false">
      <c r="A41" s="11" t="s">
        <v>186</v>
      </c>
      <c r="B41" s="11" t="s">
        <v>16</v>
      </c>
      <c r="C41" s="11" t="s">
        <v>146</v>
      </c>
      <c r="D41" s="11" t="s">
        <v>147</v>
      </c>
      <c r="E41" s="11" t="s">
        <v>147</v>
      </c>
      <c r="F41" s="11" t="s">
        <v>147</v>
      </c>
      <c r="G41" s="11" t="s">
        <v>147</v>
      </c>
      <c r="H41" s="11" t="s">
        <v>147</v>
      </c>
      <c r="I41" s="11" t="s">
        <v>147</v>
      </c>
      <c r="J41" s="11" t="s">
        <v>146</v>
      </c>
      <c r="K41" s="11" t="s">
        <v>146</v>
      </c>
      <c r="L41" s="11" t="s">
        <v>146</v>
      </c>
      <c r="M41" s="11" t="s">
        <v>147</v>
      </c>
      <c r="N41" s="11" t="s">
        <v>146</v>
      </c>
      <c r="O41" s="11" t="s">
        <v>146</v>
      </c>
      <c r="P41" s="11" t="s">
        <v>146</v>
      </c>
      <c r="Q41" s="11" t="s">
        <v>146</v>
      </c>
      <c r="R41" s="11" t="s">
        <v>146</v>
      </c>
      <c r="S41" s="11" t="s">
        <v>147</v>
      </c>
      <c r="T41" s="11" t="s">
        <v>147</v>
      </c>
      <c r="U41" s="11" t="s">
        <v>147</v>
      </c>
      <c r="V41" s="11" t="s">
        <v>146</v>
      </c>
      <c r="W41" s="11" t="s">
        <v>146</v>
      </c>
      <c r="X41" s="11" t="s">
        <v>146</v>
      </c>
      <c r="Y41" s="11" t="s">
        <v>146</v>
      </c>
      <c r="Z41" s="11" t="s">
        <v>146</v>
      </c>
      <c r="AA41" s="11" t="s">
        <v>146</v>
      </c>
      <c r="AB41" s="11" t="s">
        <v>146</v>
      </c>
      <c r="AC41" s="11" t="s">
        <v>146</v>
      </c>
      <c r="AD41" s="11" t="s">
        <v>147</v>
      </c>
      <c r="AE41" s="11" t="s">
        <v>146</v>
      </c>
      <c r="AF41" s="11" t="s">
        <v>147</v>
      </c>
      <c r="AG41" s="11" t="s">
        <v>146</v>
      </c>
      <c r="AH41" s="11" t="s">
        <v>146</v>
      </c>
      <c r="AI41" s="11" t="s">
        <v>147</v>
      </c>
      <c r="AJ41" s="11" t="s">
        <v>147</v>
      </c>
      <c r="AK41" s="11" t="s">
        <v>147</v>
      </c>
      <c r="AL41" s="11" t="s">
        <v>147</v>
      </c>
      <c r="AM41" s="11" t="s">
        <v>146</v>
      </c>
      <c r="AN41" s="11" t="s">
        <v>146</v>
      </c>
      <c r="AO41" s="11" t="s">
        <v>148</v>
      </c>
      <c r="AP41" s="11" t="s">
        <v>144</v>
      </c>
      <c r="AQ41" s="11" t="s">
        <v>16</v>
      </c>
    </row>
    <row r="42" customFormat="false" ht="12.8" hidden="false" customHeight="false" outlineLevel="0" collapsed="false">
      <c r="A42" s="11" t="s">
        <v>187</v>
      </c>
      <c r="B42" s="11" t="s">
        <v>16</v>
      </c>
      <c r="C42" s="11" t="s">
        <v>146</v>
      </c>
      <c r="D42" s="11" t="s">
        <v>147</v>
      </c>
      <c r="E42" s="11" t="s">
        <v>147</v>
      </c>
      <c r="F42" s="11" t="s">
        <v>147</v>
      </c>
      <c r="G42" s="11" t="s">
        <v>147</v>
      </c>
      <c r="H42" s="11" t="s">
        <v>147</v>
      </c>
      <c r="I42" s="11" t="s">
        <v>147</v>
      </c>
      <c r="J42" s="11" t="s">
        <v>146</v>
      </c>
      <c r="K42" s="11" t="s">
        <v>146</v>
      </c>
      <c r="L42" s="11" t="s">
        <v>146</v>
      </c>
      <c r="M42" s="11" t="s">
        <v>147</v>
      </c>
      <c r="N42" s="11" t="s">
        <v>146</v>
      </c>
      <c r="O42" s="11" t="s">
        <v>146</v>
      </c>
      <c r="P42" s="11" t="s">
        <v>146</v>
      </c>
      <c r="Q42" s="11" t="s">
        <v>146</v>
      </c>
      <c r="R42" s="11" t="s">
        <v>146</v>
      </c>
      <c r="S42" s="11" t="s">
        <v>147</v>
      </c>
      <c r="T42" s="11" t="s">
        <v>147</v>
      </c>
      <c r="U42" s="11" t="s">
        <v>147</v>
      </c>
      <c r="V42" s="11" t="s">
        <v>146</v>
      </c>
      <c r="W42" s="11" t="s">
        <v>146</v>
      </c>
      <c r="X42" s="11" t="s">
        <v>146</v>
      </c>
      <c r="Y42" s="11" t="s">
        <v>146</v>
      </c>
      <c r="Z42" s="11" t="s">
        <v>146</v>
      </c>
      <c r="AA42" s="11" t="s">
        <v>146</v>
      </c>
      <c r="AB42" s="11" t="s">
        <v>146</v>
      </c>
      <c r="AC42" s="11" t="s">
        <v>146</v>
      </c>
      <c r="AD42" s="11" t="s">
        <v>147</v>
      </c>
      <c r="AE42" s="11" t="s">
        <v>146</v>
      </c>
      <c r="AF42" s="11" t="s">
        <v>147</v>
      </c>
      <c r="AG42" s="11" t="s">
        <v>146</v>
      </c>
      <c r="AH42" s="11" t="s">
        <v>146</v>
      </c>
      <c r="AI42" s="11" t="s">
        <v>147</v>
      </c>
      <c r="AJ42" s="11" t="s">
        <v>147</v>
      </c>
      <c r="AK42" s="11" t="s">
        <v>147</v>
      </c>
      <c r="AL42" s="11" t="s">
        <v>147</v>
      </c>
      <c r="AM42" s="11" t="s">
        <v>146</v>
      </c>
      <c r="AN42" s="11" t="s">
        <v>146</v>
      </c>
      <c r="AO42" s="11" t="s">
        <v>148</v>
      </c>
      <c r="AP42" s="11" t="s">
        <v>144</v>
      </c>
      <c r="AQ42" s="11" t="s">
        <v>16</v>
      </c>
    </row>
    <row r="43" customFormat="false" ht="12.8" hidden="false" customHeight="false" outlineLevel="0" collapsed="false">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customFormat="false" ht="12.8" hidden="false" customHeight="false" outlineLevel="0" collapsed="false">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customFormat="false" ht="12.8" hidden="false" customHeight="false" outlineLevel="0" collapsed="false">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row>
    <row r="46" customFormat="false" ht="12.8" hidden="false" customHeight="false" outlineLevel="0" collapsed="false">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row>
    <row r="47" customFormat="false" ht="12.8" hidden="false" customHeight="false" outlineLevel="0" collapsed="false">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row>
    <row r="48" customFormat="false" ht="12.8" hidden="false" customHeight="false" outlineLevel="0" collapsed="false">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row>
    <row r="49" customFormat="false" ht="12.8" hidden="false" customHeight="false" outlineLevel="0" collapsed="false">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row>
    <row r="50" customFormat="false" ht="12.8" hidden="false" customHeight="false" outlineLevel="0" collapsed="false">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row>
    <row r="51" customFormat="false" ht="12.8" hidden="false" customHeight="false" outlineLevel="0" collapsed="false">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row>
    <row r="52" customFormat="false" ht="12.8" hidden="false" customHeight="false" outlineLevel="0" collapsed="false">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row>
    <row r="53" customFormat="false" ht="12.8" hidden="false" customHeight="false" outlineLevel="0" collapsed="false">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row>
    <row r="54" customFormat="false" ht="12.8" hidden="false" customHeight="false" outlineLevel="0" collapsed="false">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row>
    <row r="55" customFormat="false" ht="12.8" hidden="false" customHeight="false" outlineLevel="0" collapsed="false">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row>
    <row r="56" customFormat="false" ht="12.8" hidden="false" customHeight="false" outlineLevel="0" collapsed="false">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row>
    <row r="57" customFormat="false" ht="12.8" hidden="false" customHeight="false" outlineLevel="0" collapsed="false">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row>
    <row r="58" customFormat="false" ht="12.8" hidden="false" customHeight="false" outlineLevel="0" collapsed="false">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row>
    <row r="59" customFormat="false" ht="12.8" hidden="false" customHeight="false" outlineLevel="0" collapsed="false">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row>
    <row r="60" customFormat="false" ht="12.8" hidden="false" customHeight="false" outlineLevel="0" collapsed="false">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row>
    <row r="61" customFormat="false" ht="12.8" hidden="false" customHeight="false" outlineLevel="0" collapsed="false">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row>
    <row r="62" customFormat="false" ht="12.8" hidden="false" customHeight="false" outlineLevel="0" collapsed="false">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row>
    <row r="63" customFormat="false" ht="12.8" hidden="false" customHeight="false" outlineLevel="0" collapsed="false">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row>
    <row r="64" customFormat="false" ht="12.8" hidden="false" customHeight="false" outlineLevel="0" collapsed="false">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row>
    <row r="65" customFormat="false" ht="12.8" hidden="false" customHeight="false" outlineLevel="0" collapsed="false">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row>
    <row r="66" customFormat="false" ht="12.8" hidden="false" customHeight="false" outlineLevel="0" collapsed="false">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row>
    <row r="67" customFormat="false" ht="12.8" hidden="false" customHeight="false" outlineLevel="0" collapsed="false">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row>
    <row r="68" customFormat="false" ht="12.8" hidden="false" customHeight="false" outlineLevel="0" collapsed="false">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row>
    <row r="69" customFormat="false" ht="12.8" hidden="false" customHeight="false" outlineLevel="0" collapsed="false">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row>
    <row r="70" customFormat="false" ht="12.8" hidden="false" customHeight="false" outlineLevel="0" collapsed="false">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row>
    <row r="71" customFormat="false" ht="12.8" hidden="false" customHeight="false" outlineLevel="0" collapsed="false">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customFormat="false" ht="12.8" hidden="false" customHeight="false" outlineLevel="0" collapsed="false">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customFormat="false" ht="12.8" hidden="false" customHeight="false" outlineLevel="0" collapsed="false">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customFormat="false" ht="12.8" hidden="false" customHeight="false" outlineLevel="0" collapsed="false">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customFormat="false" ht="12.8" hidden="false" customHeight="false" outlineLevel="0" collapsed="false">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customFormat="false" ht="12.8" hidden="false" customHeight="false" outlineLevel="0" collapsed="false">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customFormat="false" ht="12.8" hidden="false" customHeight="false" outlineLevel="0" collapsed="false">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customFormat="false" ht="12.8" hidden="false" customHeight="false" outlineLevel="0" collapsed="false">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customFormat="false" ht="12.8" hidden="false" customHeight="false" outlineLevel="0" collapsed="false">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customFormat="false" ht="12.8" hidden="false" customHeight="false" outlineLevel="0" collapsed="false">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customFormat="false" ht="12.8" hidden="false" customHeight="false" outlineLevel="0" collapsed="false">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customFormat="false" ht="12.8" hidden="false" customHeight="false" outlineLevel="0" collapsed="false">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customFormat="false" ht="12.8" hidden="false" customHeight="false" outlineLevel="0" collapsed="false">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customFormat="false" ht="12.8" hidden="false" customHeight="false" outlineLevel="0" collapsed="false">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customFormat="false" ht="12.8" hidden="false" customHeight="false" outlineLevel="0" collapsed="false">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customFormat="false" ht="12.8" hidden="false" customHeight="false" outlineLevel="0" collapsed="false">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customFormat="false" ht="12.8" hidden="false" customHeight="false" outlineLevel="0" collapsed="false">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customFormat="false" ht="12.8" hidden="false" customHeight="false" outlineLevel="0" collapsed="false">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customFormat="false" ht="12.8" hidden="false" customHeight="false" outlineLevel="0" collapsed="false">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customFormat="false" ht="12.8" hidden="false" customHeight="false" outlineLevel="0" collapsed="false">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customFormat="false" ht="12.8" hidden="false" customHeight="false" outlineLevel="0" collapsed="false">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customFormat="false" ht="12.8" hidden="false" customHeight="false" outlineLevel="0" collapsed="false">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customFormat="false" ht="12.8" hidden="false" customHeight="false" outlineLevel="0" collapsed="false">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customFormat="false" ht="12.8" hidden="false" customHeight="false" outlineLevel="0" collapsed="false">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customFormat="false" ht="12.8" hidden="false" customHeight="false" outlineLevel="0" collapsed="false">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customFormat="false" ht="12.8" hidden="false" customHeight="false" outlineLevel="0" collapsed="false">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customFormat="false" ht="12.8" hidden="false" customHeight="false" outlineLevel="0" collapsed="false">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customFormat="false" ht="12.8" hidden="false" customHeight="false" outlineLevel="0" collapsed="false">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customFormat="false" ht="12.8" hidden="false" customHeight="false" outlineLevel="0" collapsed="false">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customFormat="false" ht="12.8" hidden="false" customHeight="false" outlineLevel="0" collapsed="false">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customFormat="false" ht="12.8" hidden="false" customHeight="false" outlineLevel="0" collapsed="false">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customFormat="false" ht="12.8" hidden="false" customHeight="false" outlineLevel="0" collapsed="false">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customFormat="false" ht="12.8" hidden="false" customHeight="false" outlineLevel="0" collapsed="false">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customFormat="false" ht="12.8" hidden="false" customHeight="false" outlineLevel="0" collapsed="false">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customFormat="false" ht="12.8" hidden="false" customHeight="false" outlineLevel="0" collapsed="false">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customFormat="false" ht="12.8" hidden="false" customHeight="false" outlineLevel="0" collapsed="false">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customFormat="false" ht="12.8" hidden="false" customHeight="false" outlineLevel="0" collapsed="false">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customFormat="false" ht="12.8" hidden="false" customHeight="false" outlineLevel="0" collapsed="false">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customFormat="false" ht="12.8" hidden="false" customHeight="false" outlineLevel="0" collapsed="false">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customFormat="false" ht="12.8" hidden="false" customHeight="false" outlineLevel="0" collapsed="false">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customFormat="false" ht="12.8" hidden="false" customHeight="false" outlineLevel="0" collapsed="false">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customFormat="false" ht="12.8" hidden="false" customHeight="false" outlineLevel="0" collapsed="false">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customFormat="false" ht="12.8" hidden="false" customHeight="false" outlineLevel="0" collapsed="false">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customFormat="false" ht="12.8" hidden="false" customHeight="false" outlineLevel="0" collapsed="false">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customFormat="false" ht="12.8" hidden="false" customHeight="false" outlineLevel="0" collapsed="false">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customFormat="false" ht="12.8" hidden="false" customHeight="false" outlineLevel="0" collapsed="false">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customFormat="false" ht="12.8" hidden="false" customHeight="false" outlineLevel="0" collapsed="false">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customFormat="false" ht="12.8" hidden="false" customHeight="false" outlineLevel="0" collapsed="false">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customFormat="false" ht="12.8" hidden="false" customHeight="false" outlineLevel="0" collapsed="false">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customFormat="false" ht="12.8" hidden="false" customHeight="false" outlineLevel="0" collapsed="false">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customFormat="false" ht="12.8" hidden="false" customHeight="false" outlineLevel="0" collapsed="false">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customFormat="false" ht="12.8" hidden="false" customHeight="false" outlineLevel="0" collapsed="false">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customFormat="false" ht="12.8" hidden="false" customHeight="false" outlineLevel="0" collapsed="false">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customFormat="false" ht="12.8" hidden="false" customHeight="false" outlineLevel="0" collapsed="false">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customFormat="false" ht="12.8" hidden="false" customHeight="false" outlineLevel="0" collapsed="false">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customFormat="false" ht="12.8" hidden="false" customHeight="false" outlineLevel="0" collapsed="false">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customFormat="false" ht="12.8" hidden="false" customHeight="false" outlineLevel="0" collapsed="false">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customFormat="false" ht="12.8" hidden="false" customHeight="false" outlineLevel="0" collapsed="false">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customFormat="false" ht="12.8" hidden="false" customHeight="false" outlineLevel="0" collapsed="false">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customFormat="false" ht="12.8" hidden="false" customHeight="false" outlineLevel="0" collapsed="false">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customFormat="false" ht="12.8" hidden="false" customHeight="false" outlineLevel="0" collapsed="false">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customFormat="false" ht="12.8" hidden="false" customHeight="false" outlineLevel="0" collapsed="false">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customFormat="false" ht="12.8" hidden="false" customHeight="false" outlineLevel="0" collapsed="false">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customFormat="false" ht="12.8" hidden="false" customHeight="false" outlineLevel="0" collapsed="false">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customFormat="false" ht="12.8" hidden="false" customHeight="false" outlineLevel="0" collapsed="false">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customFormat="false" ht="12.8" hidden="false" customHeight="false" outlineLevel="0" collapsed="false">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customFormat="false" ht="12.8" hidden="false" customHeight="false" outlineLevel="0" collapsed="false">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customFormat="false" ht="12.8" hidden="false" customHeight="false" outlineLevel="0" collapsed="false">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customFormat="false" ht="12.8" hidden="false" customHeight="false" outlineLevel="0" collapsed="false">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customFormat="false" ht="12.8" hidden="false" customHeight="false" outlineLevel="0" collapsed="false">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customFormat="false" ht="12.8" hidden="false" customHeight="false" outlineLevel="0" collapsed="false">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customFormat="false" ht="12.8" hidden="false" customHeight="false" outlineLevel="0" collapsed="false">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customFormat="false" ht="12.8" hidden="false" customHeight="false" outlineLevel="0" collapsed="false">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customFormat="false" ht="12.8" hidden="false" customHeight="false" outlineLevel="0" collapsed="false">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customFormat="false" ht="12.8" hidden="false" customHeight="false" outlineLevel="0" collapsed="false">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customFormat="false" ht="12.8" hidden="false" customHeight="false" outlineLevel="0" collapsed="false">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customFormat="false" ht="12.8" hidden="false" customHeight="false" outlineLevel="0" collapsed="false">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customFormat="false" ht="12.8" hidden="false" customHeight="false" outlineLevel="0" collapsed="false">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customFormat="false" ht="12.8" hidden="false" customHeight="false" outlineLevel="0" collapsed="false">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customFormat="false" ht="12.8" hidden="false" customHeight="false" outlineLevel="0" collapsed="false">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customFormat="false" ht="12.8" hidden="false" customHeight="false" outlineLevel="0" collapsed="false">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customFormat="false" ht="12.8" hidden="false" customHeight="false" outlineLevel="0" collapsed="false">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customFormat="false" ht="12.8" hidden="false" customHeight="false" outlineLevel="0" collapsed="false">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customFormat="false" ht="12.8" hidden="false" customHeight="false" outlineLevel="0" collapsed="false">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customFormat="false" ht="12.8" hidden="false" customHeight="false" outlineLevel="0" collapsed="false">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customFormat="false" ht="12.8" hidden="false" customHeight="false" outlineLevel="0" collapsed="false">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customFormat="false" ht="12.8" hidden="false" customHeight="false" outlineLevel="0" collapsed="false">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customFormat="false" ht="12.8" hidden="false" customHeight="false" outlineLevel="0" collapsed="false">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customFormat="false" ht="12.8" hidden="false" customHeight="false" outlineLevel="0" collapsed="false">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customFormat="false" ht="12.8" hidden="false" customHeight="false" outlineLevel="0" collapsed="false">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customFormat="false" ht="12.8" hidden="false" customHeight="false" outlineLevel="0" collapsed="false">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customFormat="false" ht="12.8" hidden="false" customHeight="false" outlineLevel="0" collapsed="false">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customFormat="false" ht="12.8" hidden="false" customHeight="false" outlineLevel="0" collapsed="false">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customFormat="false" ht="12.8" hidden="false" customHeight="false" outlineLevel="0" collapsed="false">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customFormat="false" ht="12.8" hidden="false" customHeight="false" outlineLevel="0" collapsed="false">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customFormat="false" ht="12.8" hidden="false" customHeight="false" outlineLevel="0" collapsed="false">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customFormat="false" ht="12.8" hidden="false" customHeight="false" outlineLevel="0" collapsed="false">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customFormat="false" ht="12.8" hidden="false" customHeight="false" outlineLevel="0" collapsed="false">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customFormat="false" ht="12.8" hidden="false" customHeight="false" outlineLevel="0" collapsed="false">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customFormat="false" ht="12.8" hidden="false" customHeight="false" outlineLevel="0" collapsed="false">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customFormat="false" ht="12.8" hidden="false" customHeight="false" outlineLevel="0" collapsed="false">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customFormat="false" ht="12.8" hidden="false" customHeight="false" outlineLevel="0" collapsed="false">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customFormat="false" ht="12.8" hidden="false" customHeight="false" outlineLevel="0" collapsed="false">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customFormat="false" ht="12.8" hidden="false" customHeight="false" outlineLevel="0" collapsed="false">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customFormat="false" ht="12.8" hidden="false" customHeight="false" outlineLevel="0" collapsed="false">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customFormat="false" ht="12.8" hidden="false" customHeight="false" outlineLevel="0" collapsed="false">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customFormat="false" ht="12.8" hidden="false" customHeight="false" outlineLevel="0" collapsed="false">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customFormat="false" ht="12.8" hidden="false" customHeight="false" outlineLevel="0" collapsed="false">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customFormat="false" ht="12.8" hidden="false" customHeight="false" outlineLevel="0" collapsed="false">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customFormat="false" ht="12.8" hidden="false" customHeight="false" outlineLevel="0" collapsed="false">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customFormat="false" ht="12.8" hidden="false" customHeight="false" outlineLevel="0" collapsed="false">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customFormat="false" ht="12.8" hidden="false" customHeight="false" outlineLevel="0" collapsed="false">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customFormat="false" ht="12.8" hidden="false" customHeight="false" outlineLevel="0" collapsed="false">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customFormat="false" ht="12.8" hidden="false" customHeight="false" outlineLevel="0" collapsed="false">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customFormat="false" ht="12.8" hidden="false" customHeight="false" outlineLevel="0" collapsed="false">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customFormat="false" ht="12.8" hidden="false" customHeight="false" outlineLevel="0" collapsed="false">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customFormat="false" ht="12.8" hidden="false" customHeight="false" outlineLevel="0" collapsed="false">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customFormat="false" ht="12.8" hidden="false" customHeight="false" outlineLevel="0" collapsed="false">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customFormat="false" ht="12.8" hidden="false" customHeight="false" outlineLevel="0" collapsed="false">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customFormat="false" ht="12.8" hidden="false" customHeight="false" outlineLevel="0" collapsed="false">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customFormat="false" ht="12.8" hidden="false" customHeight="false" outlineLevel="0" collapsed="false">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customFormat="false" ht="12.8" hidden="false" customHeight="false" outlineLevel="0" collapsed="false">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customFormat="false" ht="12.8" hidden="false" customHeight="false" outlineLevel="0" collapsed="false">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customFormat="false" ht="12.8" hidden="false" customHeight="false" outlineLevel="0" collapsed="false">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customFormat="false" ht="12.8" hidden="false" customHeight="false" outlineLevel="0" collapsed="false">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customFormat="false" ht="12.8" hidden="false" customHeight="false" outlineLevel="0" collapsed="false">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customFormat="false" ht="12.8" hidden="false" customHeight="false" outlineLevel="0" collapsed="false">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customFormat="false" ht="12.8" hidden="false" customHeight="false" outlineLevel="0" collapsed="false">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customFormat="false" ht="12.8" hidden="false" customHeight="false" outlineLevel="0" collapsed="false">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customFormat="false" ht="12.8" hidden="false" customHeight="false" outlineLevel="0" collapsed="false">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customFormat="false" ht="12.8" hidden="false" customHeight="false" outlineLevel="0" collapsed="false">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customFormat="false" ht="12.8" hidden="false" customHeight="false" outlineLevel="0" collapsed="false">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customFormat="false" ht="12.8" hidden="false" customHeight="false" outlineLevel="0" collapsed="false">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customFormat="false" ht="12.8" hidden="false" customHeight="false" outlineLevel="0" collapsed="false">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customFormat="false" ht="12.8" hidden="false" customHeight="false" outlineLevel="0" collapsed="false">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customFormat="false" ht="12.8" hidden="false" customHeight="false" outlineLevel="0" collapsed="false">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customFormat="false" ht="12.8" hidden="false" customHeight="false" outlineLevel="0" collapsed="false">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customFormat="false" ht="12.8" hidden="false" customHeight="false" outlineLevel="0" collapsed="false">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customFormat="false" ht="12.8" hidden="false" customHeight="false" outlineLevel="0" collapsed="false">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customFormat="false" ht="12.8" hidden="false" customHeight="false" outlineLevel="0" collapsed="false">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row r="211" customFormat="false" ht="12.8" hidden="false" customHeight="false" outlineLevel="0" collapsed="false">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row>
    <row r="212" customFormat="false" ht="12.8" hidden="false" customHeight="false" outlineLevel="0" collapsed="false">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row>
    <row r="213" customFormat="false" ht="12.8" hidden="false" customHeight="false" outlineLevel="0" collapsed="false">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row>
    <row r="214" customFormat="false" ht="12.8" hidden="false" customHeight="false" outlineLevel="0" collapsed="false">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row>
    <row r="215" customFormat="false" ht="12.8" hidden="false" customHeight="false" outlineLevel="0" collapsed="false">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row>
    <row r="216" customFormat="false" ht="12.8" hidden="false" customHeight="false" outlineLevel="0" collapsed="false">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row>
    <row r="217" customFormat="false" ht="12.8" hidden="false" customHeight="false" outlineLevel="0" collapsed="false">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row>
    <row r="218" customFormat="false" ht="12.8" hidden="false" customHeight="false" outlineLevel="0" collapsed="false">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row>
    <row r="219" customFormat="false" ht="12.8" hidden="false" customHeight="false" outlineLevel="0" collapsed="false">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row>
    <row r="220" customFormat="false" ht="12.8" hidden="false" customHeight="false" outlineLevel="0" collapsed="false">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row>
    <row r="221" customFormat="false" ht="12.8" hidden="false" customHeight="false" outlineLevel="0" collapsed="false">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row>
    <row r="222" customFormat="false" ht="12.8" hidden="false" customHeight="false" outlineLevel="0" collapsed="false">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row>
    <row r="223" customFormat="false" ht="12.8" hidden="false" customHeight="false" outlineLevel="0" collapsed="false">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row>
    <row r="224" customFormat="false" ht="12.8" hidden="false" customHeight="false" outlineLevel="0" collapsed="false">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row>
    <row r="225" customFormat="false" ht="12.8" hidden="false" customHeight="false" outlineLevel="0" collapsed="false">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row>
    <row r="226" customFormat="false" ht="12.8" hidden="false" customHeight="false" outlineLevel="0" collapsed="false">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row>
    <row r="227" customFormat="false" ht="12.8" hidden="false" customHeight="false" outlineLevel="0" collapsed="false">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row>
    <row r="228" customFormat="false" ht="12.8" hidden="false" customHeight="false" outlineLevel="0" collapsed="false">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row>
    <row r="229" customFormat="false" ht="12.8" hidden="false" customHeight="false" outlineLevel="0" collapsed="false">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row>
    <row r="230" customFormat="false" ht="12.8" hidden="false" customHeight="false" outlineLevel="0" collapsed="false">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row>
    <row r="231" customFormat="false" ht="12.8" hidden="false" customHeight="false" outlineLevel="0" collapsed="false">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row>
    <row r="232" customFormat="false" ht="12.8" hidden="false" customHeight="false" outlineLevel="0" collapsed="false">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row>
    <row r="233" customFormat="false" ht="12.8" hidden="false" customHeight="false" outlineLevel="0" collapsed="false">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row>
    <row r="234" customFormat="false" ht="12.8" hidden="false" customHeight="false" outlineLevel="0" collapsed="false">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row>
    <row r="235" customFormat="false" ht="12.8" hidden="false" customHeight="false" outlineLevel="0" collapsed="false">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row>
    <row r="236" customFormat="false" ht="12.8" hidden="false" customHeight="false" outlineLevel="0" collapsed="false">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row>
    <row r="237" customFormat="false" ht="12.8" hidden="false" customHeight="false" outlineLevel="0" collapsed="false">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row>
    <row r="238" customFormat="false" ht="12.8" hidden="false" customHeight="false" outlineLevel="0" collapsed="false">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row>
    <row r="239" customFormat="false" ht="12.8" hidden="false" customHeight="false" outlineLevel="0" collapsed="false">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row>
    <row r="240" customFormat="false" ht="12.8" hidden="false" customHeight="false" outlineLevel="0" collapsed="false">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row>
    <row r="241" customFormat="false" ht="12.8" hidden="false" customHeight="false" outlineLevel="0" collapsed="false">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row>
    <row r="242" customFormat="false" ht="12.8" hidden="false" customHeight="false" outlineLevel="0" collapsed="false">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row>
    <row r="243" customFormat="false" ht="12.8" hidden="false" customHeight="false" outlineLevel="0" collapsed="false">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row>
    <row r="244" customFormat="false" ht="12.8" hidden="false" customHeight="false" outlineLevel="0" collapsed="false">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row>
    <row r="245" customFormat="false" ht="12.8" hidden="false" customHeight="false" outlineLevel="0" collapsed="false">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row>
    <row r="246" customFormat="false" ht="12.8" hidden="false" customHeight="false" outlineLevel="0" collapsed="false">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row>
    <row r="247" customFormat="false" ht="12.8" hidden="false" customHeight="false" outlineLevel="0" collapsed="false">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row>
    <row r="248" customFormat="false" ht="12.8" hidden="false" customHeight="false" outlineLevel="0" collapsed="false">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row>
    <row r="249" customFormat="false" ht="12.8" hidden="false" customHeight="false" outlineLevel="0" collapsed="false">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row>
    <row r="250" customFormat="false" ht="12.8" hidden="false" customHeight="false" outlineLevel="0" collapsed="false">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row>
    <row r="251" customFormat="false" ht="12.8" hidden="false" customHeight="false" outlineLevel="0" collapsed="false">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row>
    <row r="252" customFormat="false" ht="12.8" hidden="false" customHeight="false" outlineLevel="0" collapsed="false">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row>
    <row r="253" customFormat="false" ht="12.8" hidden="false" customHeight="false" outlineLevel="0" collapsed="false">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row>
    <row r="254" customFormat="false" ht="12.8" hidden="false" customHeight="false" outlineLevel="0" collapsed="false">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row>
    <row r="255" customFormat="false" ht="12.8" hidden="false" customHeight="false" outlineLevel="0" collapsed="false">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row>
    <row r="256" customFormat="false" ht="12.8" hidden="false" customHeight="false" outlineLevel="0" collapsed="false">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row>
    <row r="257" customFormat="false" ht="12.8" hidden="false" customHeight="false" outlineLevel="0" collapsed="false">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row>
    <row r="258" customFormat="false" ht="12.8" hidden="false" customHeight="false" outlineLevel="0" collapsed="false">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row>
    <row r="259" customFormat="false" ht="12.8" hidden="false" customHeight="false" outlineLevel="0" collapsed="false">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row>
    <row r="260" customFormat="false" ht="12.8" hidden="false" customHeight="false" outlineLevel="0" collapsed="false">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row>
    <row r="261" customFormat="false" ht="12.8" hidden="false" customHeight="false" outlineLevel="0" collapsed="false">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row>
    <row r="262" customFormat="false" ht="12.8" hidden="false" customHeight="false" outlineLevel="0" collapsed="false">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row>
    <row r="263" customFormat="false" ht="12.8" hidden="false" customHeight="false" outlineLevel="0" collapsed="false">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row>
    <row r="264" customFormat="false" ht="12.8" hidden="false" customHeight="false" outlineLevel="0" collapsed="false">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row>
    <row r="265" customFormat="false" ht="12.8" hidden="false" customHeight="false" outlineLevel="0" collapsed="false">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row>
    <row r="266" customFormat="false" ht="12.8" hidden="false" customHeight="false" outlineLevel="0" collapsed="false">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row>
    <row r="267" customFormat="false" ht="12.8" hidden="false" customHeight="false" outlineLevel="0" collapsed="false">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row>
    <row r="268" customFormat="false" ht="12.8" hidden="false" customHeight="false" outlineLevel="0" collapsed="false">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row>
    <row r="269" customFormat="false" ht="12.8" hidden="false" customHeight="false" outlineLevel="0" collapsed="false">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row>
    <row r="270" customFormat="false" ht="12.8" hidden="false" customHeight="false" outlineLevel="0" collapsed="false">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row>
    <row r="271" customFormat="false" ht="12.8" hidden="false" customHeight="false" outlineLevel="0" collapsed="false">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row>
    <row r="272" customFormat="false" ht="12.8" hidden="false" customHeight="false" outlineLevel="0" collapsed="false">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row>
    <row r="273" customFormat="false" ht="12.8" hidden="false" customHeight="false" outlineLevel="0" collapsed="false">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row>
    <row r="274" customFormat="false" ht="12.8" hidden="false" customHeight="false" outlineLevel="0" collapsed="false">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row>
    <row r="275" customFormat="false" ht="12.8" hidden="false" customHeight="false" outlineLevel="0" collapsed="false">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row>
    <row r="276" customFormat="false" ht="12.8" hidden="false" customHeight="false" outlineLevel="0" collapsed="false">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row>
    <row r="277" customFormat="false" ht="12.8" hidden="false" customHeight="false" outlineLevel="0" collapsed="false">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row>
    <row r="278" customFormat="false" ht="12.8" hidden="false" customHeight="false" outlineLevel="0" collapsed="false">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row>
    <row r="279" customFormat="false" ht="12.8" hidden="false" customHeight="false" outlineLevel="0" collapsed="false">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row>
    <row r="280" customFormat="false" ht="12.8" hidden="false" customHeight="false" outlineLevel="0" collapsed="false">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row>
    <row r="281" customFormat="false" ht="12.8" hidden="false" customHeight="false" outlineLevel="0" collapsed="false">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row>
    <row r="282" customFormat="false" ht="12.8" hidden="false" customHeight="false" outlineLevel="0" collapsed="false">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row>
    <row r="283" customFormat="false" ht="12.8" hidden="false" customHeight="false" outlineLevel="0" collapsed="false">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row>
    <row r="284" customFormat="false" ht="12.8" hidden="false" customHeight="false" outlineLevel="0" collapsed="false">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row>
    <row r="285" customFormat="false" ht="12.8" hidden="false" customHeight="false" outlineLevel="0" collapsed="false">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row>
    <row r="286" customFormat="false" ht="12.8" hidden="false" customHeight="false" outlineLevel="0" collapsed="false">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row>
    <row r="287" customFormat="false" ht="12.8" hidden="false" customHeight="false" outlineLevel="0" collapsed="false">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row>
    <row r="288" customFormat="false" ht="12.8" hidden="false" customHeight="false" outlineLevel="0" collapsed="false">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row>
    <row r="289" customFormat="false" ht="12.8" hidden="false" customHeight="false" outlineLevel="0" collapsed="false">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row>
    <row r="290" customFormat="false" ht="12.8" hidden="false" customHeight="false" outlineLevel="0" collapsed="false">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row>
    <row r="291" customFormat="false" ht="12.8" hidden="false" customHeight="false" outlineLevel="0" collapsed="false">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row>
    <row r="292" customFormat="false" ht="12.8" hidden="false" customHeight="false" outlineLevel="0" collapsed="false">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row>
    <row r="293" customFormat="false" ht="12.8" hidden="false" customHeight="false" outlineLevel="0" collapsed="false">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row>
    <row r="294" customFormat="false" ht="12.8" hidden="false" customHeight="false" outlineLevel="0" collapsed="false">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row>
    <row r="295" customFormat="false" ht="12.8" hidden="false" customHeight="false" outlineLevel="0" collapsed="false">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row>
    <row r="296" customFormat="false" ht="12.8" hidden="false" customHeight="false" outlineLevel="0" collapsed="false">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row>
    <row r="297" customFormat="false" ht="12.8" hidden="false" customHeight="false" outlineLevel="0" collapsed="false">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row>
    <row r="298" customFormat="false" ht="12.8" hidden="false" customHeight="false" outlineLevel="0" collapsed="false">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row>
    <row r="299" customFormat="false" ht="12.8" hidden="false" customHeight="false" outlineLevel="0" collapsed="false">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row>
    <row r="300" customFormat="false" ht="12.8" hidden="false" customHeight="false" outlineLevel="0" collapsed="false">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row>
    <row r="301" customFormat="false" ht="12.8" hidden="false" customHeight="false" outlineLevel="0" collapsed="false">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row>
    <row r="302" customFormat="false" ht="12.8" hidden="false" customHeight="false" outlineLevel="0" collapsed="false">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row>
    <row r="303" customFormat="false" ht="12.8" hidden="false" customHeight="false" outlineLevel="0" collapsed="false">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row>
    <row r="304" customFormat="false" ht="12.8" hidden="false" customHeight="false" outlineLevel="0" collapsed="false">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row>
    <row r="305" customFormat="false" ht="12.8" hidden="false" customHeight="false" outlineLevel="0" collapsed="false">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row>
    <row r="306" customFormat="false" ht="12.8" hidden="false" customHeight="false" outlineLevel="0" collapsed="false">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row>
    <row r="307" customFormat="false" ht="12.8" hidden="false" customHeight="false" outlineLevel="0" collapsed="false">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row>
    <row r="308" customFormat="false" ht="12.8" hidden="false" customHeight="false" outlineLevel="0" collapsed="false">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row>
    <row r="309" customFormat="false" ht="12.8" hidden="false" customHeight="false" outlineLevel="0" collapsed="false">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row>
    <row r="310" customFormat="false" ht="12.8" hidden="false" customHeight="false" outlineLevel="0" collapsed="false">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row>
    <row r="311" customFormat="false" ht="12.8" hidden="false" customHeight="false" outlineLevel="0" collapsed="false">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row>
    <row r="312" customFormat="false" ht="12.8" hidden="false" customHeight="false" outlineLevel="0" collapsed="false">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row>
    <row r="313" customFormat="false" ht="12.8" hidden="false" customHeight="false" outlineLevel="0" collapsed="false">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row>
    <row r="314" customFormat="false" ht="12.8" hidden="false" customHeight="false" outlineLevel="0" collapsed="false">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row>
    <row r="315" customFormat="false" ht="12.8" hidden="false" customHeight="false" outlineLevel="0" collapsed="false">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row>
    <row r="316" customFormat="false" ht="12.8" hidden="false" customHeight="false" outlineLevel="0" collapsed="false">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row>
    <row r="317" customFormat="false" ht="12.8" hidden="false" customHeight="false" outlineLevel="0" collapsed="false">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row>
    <row r="318" customFormat="false" ht="12.8" hidden="false" customHeight="false" outlineLevel="0" collapsed="false">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row>
    <row r="319" customFormat="false" ht="12.8" hidden="false" customHeight="false" outlineLevel="0" collapsed="false">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row>
    <row r="320" customFormat="false" ht="12.8" hidden="false" customHeight="false" outlineLevel="0" collapsed="false">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row>
    <row r="321" customFormat="false" ht="12.8" hidden="false" customHeight="false" outlineLevel="0" collapsed="false">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row>
    <row r="322" customFormat="false" ht="12.8" hidden="false" customHeight="false" outlineLevel="0" collapsed="false">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row>
    <row r="323" customFormat="false" ht="12.8" hidden="false" customHeight="false" outlineLevel="0" collapsed="false">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row>
    <row r="324" customFormat="false" ht="12.8" hidden="false" customHeight="false" outlineLevel="0" collapsed="false">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row>
    <row r="325" customFormat="false" ht="12.8" hidden="false" customHeight="false" outlineLevel="0" collapsed="false">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row>
    <row r="326" customFormat="false" ht="12.8" hidden="false" customHeight="false" outlineLevel="0" collapsed="false">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row>
    <row r="327" customFormat="false" ht="12.8" hidden="false" customHeight="false" outlineLevel="0" collapsed="false">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row>
    <row r="328" customFormat="false" ht="12.8" hidden="false" customHeight="false" outlineLevel="0" collapsed="false">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row>
    <row r="329" customFormat="false" ht="12.8" hidden="false" customHeight="false" outlineLevel="0" collapsed="false">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row>
    <row r="330" customFormat="false" ht="12.8" hidden="false" customHeight="false" outlineLevel="0" collapsed="false">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row>
    <row r="331" customFormat="false" ht="12.8" hidden="false" customHeight="false" outlineLevel="0" collapsed="false">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row>
    <row r="332" customFormat="false" ht="12.8" hidden="false" customHeight="false" outlineLevel="0" collapsed="false">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row>
    <row r="333" customFormat="false" ht="12.8" hidden="false" customHeight="false" outlineLevel="0" collapsed="false">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row>
    <row r="334" customFormat="false" ht="12.8" hidden="false" customHeight="false" outlineLevel="0" collapsed="false">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row>
    <row r="335" customFormat="false" ht="12.8" hidden="false" customHeight="false" outlineLevel="0" collapsed="false">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row>
    <row r="336" customFormat="false" ht="12.8" hidden="false" customHeight="false" outlineLevel="0" collapsed="false">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row>
    <row r="337" customFormat="false" ht="12.8" hidden="false" customHeight="false" outlineLevel="0" collapsed="false">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row>
    <row r="338" customFormat="false" ht="12.8" hidden="false" customHeight="false" outlineLevel="0" collapsed="false">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row>
    <row r="339" customFormat="false" ht="12.8" hidden="false" customHeight="false" outlineLevel="0" collapsed="false">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row>
    <row r="340" customFormat="false" ht="12.8" hidden="false" customHeight="false" outlineLevel="0" collapsed="false">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row>
    <row r="341" customFormat="false" ht="12.8" hidden="false" customHeight="false" outlineLevel="0" collapsed="false">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row>
    <row r="342" customFormat="false" ht="12.8" hidden="false" customHeight="false" outlineLevel="0" collapsed="false">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row>
    <row r="343" customFormat="false" ht="12.8" hidden="false" customHeight="false" outlineLevel="0" collapsed="false">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row>
    <row r="344" customFormat="false" ht="12.8" hidden="false" customHeight="false" outlineLevel="0" collapsed="false">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row>
    <row r="345" customFormat="false" ht="12.8" hidden="false" customHeight="false" outlineLevel="0" collapsed="false">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row>
    <row r="346" customFormat="false" ht="12.8" hidden="false" customHeight="false" outlineLevel="0" collapsed="false">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row>
    <row r="347" customFormat="false" ht="12.8" hidden="false" customHeight="false" outlineLevel="0" collapsed="false">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row>
    <row r="348" customFormat="false" ht="12.8" hidden="false" customHeight="false" outlineLevel="0" collapsed="false">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row>
    <row r="349" customFormat="false" ht="12.8" hidden="false" customHeight="false" outlineLevel="0" collapsed="false">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row>
    <row r="350" customFormat="false" ht="12.8" hidden="false" customHeight="false" outlineLevel="0" collapsed="false">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row>
    <row r="351" customFormat="false" ht="12.8" hidden="false" customHeight="false" outlineLevel="0" collapsed="false">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row>
    <row r="352" customFormat="false" ht="12.8" hidden="false" customHeight="false" outlineLevel="0" collapsed="false">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row>
    <row r="353" customFormat="false" ht="12.8" hidden="false" customHeight="false" outlineLevel="0" collapsed="false">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row>
    <row r="354" customFormat="false" ht="12.8" hidden="false" customHeight="false" outlineLevel="0" collapsed="false">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row>
    <row r="355" customFormat="false" ht="12.8" hidden="false" customHeight="false" outlineLevel="0" collapsed="false">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row>
    <row r="356" customFormat="false" ht="12.8" hidden="false" customHeight="false" outlineLevel="0" collapsed="false">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row>
    <row r="357" customFormat="false" ht="12.8" hidden="false" customHeight="false" outlineLevel="0" collapsed="false">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row>
    <row r="358" customFormat="false" ht="12.8" hidden="false" customHeight="false" outlineLevel="0" collapsed="false">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row>
    <row r="359" customFormat="false" ht="12.8" hidden="false" customHeight="false" outlineLevel="0" collapsed="false">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row>
    <row r="360" customFormat="false" ht="12.8" hidden="false" customHeight="false" outlineLevel="0" collapsed="false">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row>
    <row r="361" customFormat="false" ht="12.8" hidden="false" customHeight="false" outlineLevel="0" collapsed="false">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row>
    <row r="362" customFormat="false" ht="12.8" hidden="false" customHeight="false" outlineLevel="0" collapsed="false">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row>
    <row r="363" customFormat="false" ht="12.8" hidden="false" customHeight="false" outlineLevel="0" collapsed="false">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row>
    <row r="364" customFormat="false" ht="12.8" hidden="false" customHeight="false" outlineLevel="0" collapsed="false">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row>
    <row r="365" customFormat="false" ht="12.8" hidden="false" customHeight="false" outlineLevel="0" collapsed="false">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row>
    <row r="366" customFormat="false" ht="12.8" hidden="false" customHeight="false" outlineLevel="0" collapsed="false">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row>
    <row r="367" customFormat="false" ht="12.8" hidden="false" customHeight="false" outlineLevel="0" collapsed="false">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row>
    <row r="368" customFormat="false" ht="12.8" hidden="false" customHeight="false" outlineLevel="0" collapsed="false">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row>
    <row r="369" customFormat="false" ht="12.8" hidden="false" customHeight="false" outlineLevel="0" collapsed="false">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row>
    <row r="370" customFormat="false" ht="12.8" hidden="false" customHeight="false" outlineLevel="0" collapsed="false">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row>
    <row r="371" customFormat="false" ht="12.8" hidden="false" customHeight="false" outlineLevel="0" collapsed="false">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row>
    <row r="372" customFormat="false" ht="12.8" hidden="false" customHeight="false" outlineLevel="0" collapsed="false">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row>
    <row r="373" customFormat="false" ht="12.8" hidden="false" customHeight="false" outlineLevel="0" collapsed="false">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row>
    <row r="374" customFormat="false" ht="12.8" hidden="false" customHeight="false" outlineLevel="0" collapsed="false">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row>
    <row r="375" customFormat="false" ht="12.8" hidden="false" customHeight="false" outlineLevel="0" collapsed="false">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row>
    <row r="376" customFormat="false" ht="12.8" hidden="false" customHeight="false" outlineLevel="0" collapsed="false">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row>
    <row r="377" customFormat="false" ht="12.8" hidden="false" customHeight="false" outlineLevel="0" collapsed="false">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row>
    <row r="378" customFormat="false" ht="12.8" hidden="false" customHeight="false" outlineLevel="0" collapsed="false">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row>
    <row r="379" customFormat="false" ht="12.8" hidden="false" customHeight="false" outlineLevel="0" collapsed="false">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row>
    <row r="380" customFormat="false" ht="12.8" hidden="false" customHeight="false" outlineLevel="0" collapsed="false">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row>
    <row r="381" customFormat="false" ht="12.8" hidden="false" customHeight="false" outlineLevel="0" collapsed="false">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row>
    <row r="382" customFormat="false" ht="12.8" hidden="false" customHeight="false" outlineLevel="0" collapsed="false">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row>
    <row r="383" customFormat="false" ht="12.8" hidden="false" customHeight="false" outlineLevel="0" collapsed="false">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row>
    <row r="384" customFormat="false" ht="12.8" hidden="false" customHeight="false" outlineLevel="0" collapsed="false">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row>
    <row r="385" customFormat="false" ht="12.8" hidden="false" customHeight="false" outlineLevel="0" collapsed="false">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row>
    <row r="386" customFormat="false" ht="12.8" hidden="false" customHeight="false" outlineLevel="0" collapsed="false">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row>
    <row r="387" customFormat="false" ht="12.8" hidden="false" customHeight="false" outlineLevel="0" collapsed="false">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row>
    <row r="388" customFormat="false" ht="12.8" hidden="false" customHeight="false" outlineLevel="0" collapsed="false">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row>
    <row r="389" customFormat="false" ht="12.8" hidden="false" customHeight="false" outlineLevel="0" collapsed="false">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row>
    <row r="390" customFormat="false" ht="12.8" hidden="false" customHeight="false" outlineLevel="0" collapsed="false">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row>
    <row r="391" customFormat="false" ht="12.8" hidden="false" customHeight="false" outlineLevel="0" collapsed="false">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row>
    <row r="392" customFormat="false" ht="12.8" hidden="false" customHeight="false" outlineLevel="0" collapsed="false">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row>
    <row r="393" customFormat="false" ht="12.8" hidden="false" customHeight="false" outlineLevel="0" collapsed="false">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row>
    <row r="394" customFormat="false" ht="12.8" hidden="false" customHeight="false" outlineLevel="0" collapsed="false">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row>
    <row r="395" customFormat="false" ht="12.8" hidden="false" customHeight="false" outlineLevel="0" collapsed="false">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row>
    <row r="396" customFormat="false" ht="12.8" hidden="false" customHeight="false" outlineLevel="0" collapsed="false">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row>
    <row r="397" customFormat="false" ht="12.8" hidden="false" customHeight="false" outlineLevel="0" collapsed="false">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row>
    <row r="398" customFormat="false" ht="12.8" hidden="false" customHeight="false" outlineLevel="0" collapsed="false">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row>
    <row r="399" customFormat="false" ht="12.8" hidden="false" customHeight="false" outlineLevel="0" collapsed="false">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row>
    <row r="400" customFormat="false" ht="12.8" hidden="false" customHeight="false" outlineLevel="0" collapsed="false">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row>
    <row r="401" customFormat="false" ht="12.8" hidden="false" customHeight="false" outlineLevel="0" collapsed="false">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row>
    <row r="402" customFormat="false" ht="12.8" hidden="false" customHeight="false" outlineLevel="0" collapsed="false">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row>
    <row r="403" customFormat="false" ht="12.8" hidden="false" customHeight="false" outlineLevel="0" collapsed="false">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row>
    <row r="404" customFormat="false" ht="12.8" hidden="false" customHeight="false" outlineLevel="0" collapsed="false">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row>
    <row r="405" customFormat="false" ht="12.8" hidden="false" customHeight="false" outlineLevel="0" collapsed="false">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row>
    <row r="406" customFormat="false" ht="12.8" hidden="false" customHeight="false" outlineLevel="0" collapsed="false">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row>
    <row r="407" customFormat="false" ht="12.8" hidden="false" customHeight="false" outlineLevel="0" collapsed="false">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row>
    <row r="408" customFormat="false" ht="12.8" hidden="false" customHeight="false" outlineLevel="0" collapsed="false">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row>
    <row r="409" customFormat="false" ht="12.8" hidden="false" customHeight="false" outlineLevel="0" collapsed="false">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row>
    <row r="410" customFormat="false" ht="12.8" hidden="false" customHeight="false" outlineLevel="0" collapsed="false">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row>
    <row r="411" customFormat="false" ht="12.8" hidden="false" customHeight="false" outlineLevel="0" collapsed="false">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row>
    <row r="412" customFormat="false" ht="12.8" hidden="false" customHeight="false" outlineLevel="0" collapsed="false">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row>
    <row r="413" customFormat="false" ht="12.8" hidden="false" customHeight="false" outlineLevel="0" collapsed="false">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row>
    <row r="414" customFormat="false" ht="12.8" hidden="false" customHeight="false" outlineLevel="0" collapsed="false">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row>
    <row r="415" customFormat="false" ht="12.8" hidden="false" customHeight="false" outlineLevel="0" collapsed="false">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row>
    <row r="416" customFormat="false" ht="12.8" hidden="false" customHeight="false" outlineLevel="0" collapsed="false">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row>
    <row r="417" customFormat="false" ht="12.8" hidden="false" customHeight="false" outlineLevel="0" collapsed="false">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row>
    <row r="418" customFormat="false" ht="12.8" hidden="false" customHeight="false" outlineLevel="0" collapsed="false">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row>
    <row r="419" customFormat="false" ht="12.8" hidden="false" customHeight="false" outlineLevel="0" collapsed="false">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row>
    <row r="420" customFormat="false" ht="12.8" hidden="false" customHeight="false" outlineLevel="0" collapsed="false">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row>
    <row r="421" customFormat="false" ht="12.8" hidden="false" customHeight="false" outlineLevel="0" collapsed="false">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row>
    <row r="422" customFormat="false" ht="12.8" hidden="false" customHeight="false" outlineLevel="0" collapsed="false">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row>
    <row r="423" customFormat="false" ht="12.8" hidden="false" customHeight="false" outlineLevel="0" collapsed="false">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row>
    <row r="424" customFormat="false" ht="12.8" hidden="false" customHeight="false" outlineLevel="0" collapsed="false">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row>
    <row r="425" customFormat="false" ht="12.8" hidden="false" customHeight="false" outlineLevel="0" collapsed="false">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row>
    <row r="426" customFormat="false" ht="12.8" hidden="false" customHeight="false" outlineLevel="0" collapsed="false">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row>
    <row r="427" customFormat="false" ht="12.8" hidden="false" customHeight="false" outlineLevel="0" collapsed="false">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row>
    <row r="428" customFormat="false" ht="12.8" hidden="false" customHeight="false" outlineLevel="0" collapsed="false">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row>
    <row r="429" customFormat="false" ht="12.8" hidden="false" customHeight="false" outlineLevel="0" collapsed="false">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row>
    <row r="430" customFormat="false" ht="12.8" hidden="false" customHeight="false" outlineLevel="0" collapsed="false">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row>
    <row r="431" customFormat="false" ht="12.8" hidden="false" customHeight="false" outlineLevel="0" collapsed="false">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row>
    <row r="432" customFormat="false" ht="12.8" hidden="false" customHeight="false" outlineLevel="0" collapsed="false">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row>
    <row r="433" customFormat="false" ht="12.8" hidden="false" customHeight="false" outlineLevel="0" collapsed="false">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row>
    <row r="434" customFormat="false" ht="12.8" hidden="false" customHeight="false" outlineLevel="0" collapsed="false">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row>
    <row r="435" customFormat="false" ht="12.8" hidden="false" customHeight="false" outlineLevel="0" collapsed="false">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row>
    <row r="436" customFormat="false" ht="12.8" hidden="false" customHeight="false" outlineLevel="0" collapsed="false">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row>
    <row r="437" customFormat="false" ht="12.8" hidden="false" customHeight="false" outlineLevel="0" collapsed="false">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row>
    <row r="438" customFormat="false" ht="12.8" hidden="false" customHeight="false" outlineLevel="0" collapsed="false">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row>
    <row r="439" customFormat="false" ht="12.8" hidden="false" customHeight="false" outlineLevel="0" collapsed="false">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row>
    <row r="440" customFormat="false" ht="12.8" hidden="false" customHeight="false" outlineLevel="0" collapsed="false">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row>
    <row r="441" customFormat="false" ht="12.8" hidden="false" customHeight="false" outlineLevel="0" collapsed="false">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row>
    <row r="442" customFormat="false" ht="12.8" hidden="false" customHeight="false" outlineLevel="0" collapsed="false">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row>
    <row r="443" customFormat="false" ht="12.8" hidden="false" customHeight="false" outlineLevel="0" collapsed="false">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row>
    <row r="444" customFormat="false" ht="12.8" hidden="false" customHeight="false" outlineLevel="0" collapsed="false">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row>
    <row r="445" customFormat="false" ht="12.8" hidden="false" customHeight="false" outlineLevel="0" collapsed="false">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row>
    <row r="446" customFormat="false" ht="12.8" hidden="false" customHeight="false" outlineLevel="0" collapsed="false">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row>
    <row r="447" customFormat="false" ht="12.8" hidden="false" customHeight="false" outlineLevel="0" collapsed="false">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row>
    <row r="448" customFormat="false" ht="12.8" hidden="false" customHeight="false" outlineLevel="0" collapsed="false">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row>
    <row r="449" customFormat="false" ht="12.8" hidden="false" customHeight="false" outlineLevel="0" collapsed="false">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row>
    <row r="450" customFormat="false" ht="12.8" hidden="false" customHeight="false" outlineLevel="0" collapsed="false">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row>
    <row r="451" customFormat="false" ht="12.8" hidden="false" customHeight="false" outlineLevel="0" collapsed="false">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row>
    <row r="452" customFormat="false" ht="12.8" hidden="false" customHeight="false" outlineLevel="0" collapsed="false">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row>
    <row r="453" customFormat="false" ht="12.8" hidden="false" customHeight="false" outlineLevel="0" collapsed="false">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row>
    <row r="454" customFormat="false" ht="12.8" hidden="false" customHeight="false" outlineLevel="0" collapsed="false">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row>
    <row r="455" customFormat="false" ht="12.8" hidden="false" customHeight="false" outlineLevel="0" collapsed="false">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row>
    <row r="456" customFormat="false" ht="12.8" hidden="false" customHeight="false" outlineLevel="0" collapsed="false">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row>
    <row r="457" customFormat="false" ht="12.8" hidden="false" customHeight="false" outlineLevel="0" collapsed="false">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row>
    <row r="458" customFormat="false" ht="12.8" hidden="false" customHeight="false" outlineLevel="0" collapsed="false">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row>
    <row r="459" customFormat="false" ht="12.8" hidden="false" customHeight="false" outlineLevel="0" collapsed="false">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row>
    <row r="460" customFormat="false" ht="12.8" hidden="false" customHeight="false" outlineLevel="0" collapsed="false">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row>
    <row r="461" customFormat="false" ht="12.8" hidden="false" customHeight="false" outlineLevel="0" collapsed="false">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row>
    <row r="462" customFormat="false" ht="12.8" hidden="false" customHeight="false" outlineLevel="0" collapsed="false">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row>
    <row r="463" customFormat="false" ht="12.8" hidden="false" customHeight="false" outlineLevel="0" collapsed="false">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row>
    <row r="464" customFormat="false" ht="12.8" hidden="false" customHeight="false" outlineLevel="0" collapsed="false">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row>
    <row r="465" customFormat="false" ht="12.8" hidden="false" customHeight="false" outlineLevel="0" collapsed="false">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row>
    <row r="466" customFormat="false" ht="12.8" hidden="false" customHeight="false" outlineLevel="0" collapsed="false">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row>
    <row r="467" customFormat="false" ht="12.8" hidden="false" customHeight="false" outlineLevel="0" collapsed="false">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row>
    <row r="468" customFormat="false" ht="12.8" hidden="false" customHeight="false" outlineLevel="0" collapsed="false">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row>
    <row r="469" customFormat="false" ht="12.8" hidden="false" customHeight="false" outlineLevel="0" collapsed="false">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row>
    <row r="470" customFormat="false" ht="12.8" hidden="false" customHeight="false" outlineLevel="0" collapsed="false">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row>
    <row r="471" customFormat="false" ht="12.8" hidden="false" customHeight="false" outlineLevel="0" collapsed="false">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row>
    <row r="472" customFormat="false" ht="12.8" hidden="false" customHeight="false" outlineLevel="0" collapsed="false">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row>
    <row r="473" customFormat="false" ht="12.8" hidden="false" customHeight="false" outlineLevel="0" collapsed="false">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row>
    <row r="474" customFormat="false" ht="12.8" hidden="false" customHeight="false" outlineLevel="0" collapsed="false">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row>
    <row r="475" customFormat="false" ht="12.8" hidden="false" customHeight="false" outlineLevel="0" collapsed="false">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row>
    <row r="476" customFormat="false" ht="12.8" hidden="false" customHeight="false" outlineLevel="0" collapsed="false">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row>
    <row r="477" customFormat="false" ht="12.8" hidden="false" customHeight="false" outlineLevel="0" collapsed="false">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row>
    <row r="478" customFormat="false" ht="12.8" hidden="false" customHeight="false" outlineLevel="0" collapsed="false">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row>
    <row r="479" customFormat="false" ht="12.8" hidden="false" customHeight="false" outlineLevel="0" collapsed="false">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row>
    <row r="480" customFormat="false" ht="12.8" hidden="false" customHeight="false" outlineLevel="0" collapsed="false">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row>
    <row r="481" customFormat="false" ht="12.8" hidden="false" customHeight="false" outlineLevel="0" collapsed="false">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row>
    <row r="482" customFormat="false" ht="12.8" hidden="false" customHeight="false" outlineLevel="0" collapsed="false">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row>
    <row r="483" customFormat="false" ht="12.8" hidden="false" customHeight="false" outlineLevel="0" collapsed="false">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row>
    <row r="484" customFormat="false" ht="12.8" hidden="false" customHeight="false" outlineLevel="0" collapsed="false">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row>
    <row r="485" customFormat="false" ht="12.8" hidden="false" customHeight="false" outlineLevel="0" collapsed="false">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row>
    <row r="486" customFormat="false" ht="12.8" hidden="false" customHeight="false" outlineLevel="0" collapsed="false">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row>
    <row r="487" customFormat="false" ht="12.8" hidden="false" customHeight="false" outlineLevel="0" collapsed="false">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row>
    <row r="488" customFormat="false" ht="12.8" hidden="false" customHeight="false" outlineLevel="0" collapsed="false">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row>
    <row r="489" customFormat="false" ht="12.8" hidden="false" customHeight="false" outlineLevel="0" collapsed="false">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row>
    <row r="490" customFormat="false" ht="12.8" hidden="false" customHeight="false" outlineLevel="0" collapsed="false">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row>
    <row r="491" customFormat="false" ht="12.8" hidden="false" customHeight="false" outlineLevel="0" collapsed="false">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row>
    <row r="492" customFormat="false" ht="12.8" hidden="false" customHeight="false" outlineLevel="0" collapsed="false">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row>
    <row r="493" customFormat="false" ht="12.8" hidden="false" customHeight="false" outlineLevel="0" collapsed="false">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row>
    <row r="494" customFormat="false" ht="12.8" hidden="false" customHeight="false" outlineLevel="0" collapsed="false">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row>
    <row r="495" customFormat="false" ht="12.8" hidden="false" customHeight="false" outlineLevel="0" collapsed="false">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row>
    <row r="496" customFormat="false" ht="12.8" hidden="false" customHeight="false" outlineLevel="0" collapsed="false">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row>
    <row r="497" customFormat="false" ht="12.8" hidden="false" customHeight="false" outlineLevel="0" collapsed="false">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row>
    <row r="498" customFormat="false" ht="12.8" hidden="false" customHeight="false" outlineLevel="0" collapsed="false">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row>
    <row r="499" customFormat="false" ht="12.8" hidden="false" customHeight="false" outlineLevel="0" collapsed="false">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row>
    <row r="500" customFormat="false" ht="12.8" hidden="false" customHeight="false" outlineLevel="0" collapsed="false">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row>
    <row r="501" customFormat="false" ht="12.8" hidden="false" customHeight="false" outlineLevel="0" collapsed="false">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row>
    <row r="502" customFormat="false" ht="12.8" hidden="false" customHeight="false" outlineLevel="0" collapsed="false">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row>
    <row r="503" customFormat="false" ht="12.8" hidden="false" customHeight="false" outlineLevel="0" collapsed="false">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row>
    <row r="504" customFormat="false" ht="12.8" hidden="false" customHeight="false" outlineLevel="0" collapsed="false">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row>
    <row r="505" customFormat="false" ht="12.8" hidden="false" customHeight="false" outlineLevel="0" collapsed="false">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row>
    <row r="506" customFormat="false" ht="12.8" hidden="false" customHeight="false" outlineLevel="0" collapsed="false">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row>
    <row r="507" customFormat="false" ht="12.8" hidden="false" customHeight="false" outlineLevel="0" collapsed="false">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row>
    <row r="508" customFormat="false" ht="12.8" hidden="false" customHeight="false" outlineLevel="0" collapsed="false">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row>
    <row r="509" customFormat="false" ht="12.8" hidden="false" customHeight="false" outlineLevel="0" collapsed="false">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row>
    <row r="510" customFormat="false" ht="12.8" hidden="false" customHeight="false" outlineLevel="0" collapsed="false">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row>
    <row r="511" customFormat="false" ht="12.8" hidden="false" customHeight="false" outlineLevel="0" collapsed="false">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row>
    <row r="512" customFormat="false" ht="12.8" hidden="false" customHeight="false" outlineLevel="0" collapsed="false">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row>
    <row r="513" customFormat="false" ht="12.8" hidden="false" customHeight="false" outlineLevel="0" collapsed="false">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row>
    <row r="514" customFormat="false" ht="12.8" hidden="false" customHeight="false" outlineLevel="0" collapsed="false">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row>
    <row r="515" customFormat="false" ht="12.8" hidden="false" customHeight="false" outlineLevel="0" collapsed="false">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row>
    <row r="516" customFormat="false" ht="12.8" hidden="false" customHeight="false" outlineLevel="0" collapsed="false">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row>
    <row r="517" customFormat="false" ht="12.8" hidden="false" customHeight="false" outlineLevel="0" collapsed="false">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row>
    <row r="518" customFormat="false" ht="12.8" hidden="false" customHeight="false" outlineLevel="0" collapsed="false">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row>
    <row r="519" customFormat="false" ht="12.8" hidden="false" customHeight="false" outlineLevel="0" collapsed="false">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row>
    <row r="520" customFormat="false" ht="12.8" hidden="false" customHeight="false" outlineLevel="0" collapsed="false">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row>
    <row r="521" customFormat="false" ht="12.8" hidden="false" customHeight="false" outlineLevel="0" collapsed="false">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row>
    <row r="522" customFormat="false" ht="12.8" hidden="false" customHeight="false" outlineLevel="0" collapsed="false">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row>
    <row r="523" customFormat="false" ht="12.8" hidden="false" customHeight="false" outlineLevel="0" collapsed="false">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row>
    <row r="524" customFormat="false" ht="12.8" hidden="false" customHeight="false" outlineLevel="0" collapsed="false">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row>
    <row r="525" customFormat="false" ht="12.8" hidden="false" customHeight="false" outlineLevel="0" collapsed="false">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row>
    <row r="526" customFormat="false" ht="12.8" hidden="false" customHeight="false" outlineLevel="0" collapsed="false">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row>
    <row r="527" customFormat="false" ht="12.8" hidden="false" customHeight="false" outlineLevel="0" collapsed="false">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row>
    <row r="528" customFormat="false" ht="12.8" hidden="false" customHeight="false" outlineLevel="0" collapsed="false">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row>
    <row r="529" customFormat="false" ht="12.8" hidden="false" customHeight="false" outlineLevel="0" collapsed="false">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row>
    <row r="530" customFormat="false" ht="12.8" hidden="false" customHeight="false" outlineLevel="0" collapsed="false">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row>
    <row r="531" customFormat="false" ht="12.8" hidden="false" customHeight="false" outlineLevel="0" collapsed="false">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row>
    <row r="532" customFormat="false" ht="12.8" hidden="false" customHeight="false" outlineLevel="0" collapsed="false">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row>
    <row r="533" customFormat="false" ht="12.8" hidden="false" customHeight="false" outlineLevel="0" collapsed="false">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row>
    <row r="534" customFormat="false" ht="12.8" hidden="false" customHeight="false" outlineLevel="0" collapsed="false">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row>
    <row r="535" customFormat="false" ht="12.8" hidden="false" customHeight="false" outlineLevel="0" collapsed="false">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row>
    <row r="536" customFormat="false" ht="12.8" hidden="false" customHeight="false" outlineLevel="0" collapsed="false">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row>
    <row r="537" customFormat="false" ht="12.8" hidden="false" customHeight="false" outlineLevel="0" collapsed="false">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row>
    <row r="538" customFormat="false" ht="12.8" hidden="false" customHeight="false" outlineLevel="0" collapsed="false">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row>
    <row r="539" customFormat="false" ht="12.8" hidden="false" customHeight="false" outlineLevel="0" collapsed="false">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row>
    <row r="540" customFormat="false" ht="12.8" hidden="false" customHeight="false" outlineLevel="0" collapsed="false">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row>
    <row r="541" customFormat="false" ht="12.8" hidden="false" customHeight="false" outlineLevel="0" collapsed="false">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row>
    <row r="542" customFormat="false" ht="12.8" hidden="false" customHeight="false" outlineLevel="0" collapsed="false">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row>
    <row r="543" customFormat="false" ht="12.8" hidden="false" customHeight="false" outlineLevel="0" collapsed="false">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row>
    <row r="544" customFormat="false" ht="12.8" hidden="false" customHeight="false" outlineLevel="0" collapsed="false">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row>
    <row r="545" customFormat="false" ht="12.8" hidden="false" customHeight="false" outlineLevel="0" collapsed="false">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row>
    <row r="546" customFormat="false" ht="12.8" hidden="false" customHeight="false" outlineLevel="0" collapsed="false">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row>
    <row r="547" customFormat="false" ht="12.8" hidden="false" customHeight="false" outlineLevel="0" collapsed="false">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row>
    <row r="548" customFormat="false" ht="12.8" hidden="false" customHeight="false" outlineLevel="0" collapsed="false">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row>
    <row r="549" customFormat="false" ht="12.8" hidden="false" customHeight="false" outlineLevel="0" collapsed="false">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row>
    <row r="550" customFormat="false" ht="12.8" hidden="false" customHeight="false" outlineLevel="0" collapsed="false">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row>
    <row r="551" customFormat="false" ht="12.8" hidden="false" customHeight="false" outlineLevel="0" collapsed="false">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row>
    <row r="552" customFormat="false" ht="12.8" hidden="false" customHeight="false" outlineLevel="0" collapsed="false">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row>
    <row r="553" customFormat="false" ht="12.8" hidden="false" customHeight="false" outlineLevel="0" collapsed="false">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row>
    <row r="554" customFormat="false" ht="12.8" hidden="false" customHeight="false" outlineLevel="0" collapsed="false">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row>
    <row r="555" customFormat="false" ht="12.8" hidden="false" customHeight="false" outlineLevel="0" collapsed="false">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row>
    <row r="556" customFormat="false" ht="12.8" hidden="false" customHeight="false" outlineLevel="0" collapsed="false">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row>
    <row r="557" customFormat="false" ht="12.8" hidden="false" customHeight="false" outlineLevel="0" collapsed="false">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row>
    <row r="558" customFormat="false" ht="12.8" hidden="false" customHeight="false" outlineLevel="0" collapsed="false">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row>
    <row r="559" customFormat="false" ht="12.8" hidden="false" customHeight="false" outlineLevel="0" collapsed="false">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row>
    <row r="560" customFormat="false" ht="12.8" hidden="false" customHeight="false" outlineLevel="0" collapsed="false">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row>
    <row r="561" customFormat="false" ht="12.8" hidden="false" customHeight="false" outlineLevel="0" collapsed="false">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row>
    <row r="562" customFormat="false" ht="12.8" hidden="false" customHeight="false" outlineLevel="0" collapsed="false">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row>
    <row r="563" customFormat="false" ht="12.8" hidden="false" customHeight="false" outlineLevel="0" collapsed="false">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row>
    <row r="564" customFormat="false" ht="12.8" hidden="false" customHeight="false" outlineLevel="0" collapsed="false">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row>
    <row r="565" customFormat="false" ht="12.8" hidden="false" customHeight="false" outlineLevel="0" collapsed="false">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row>
    <row r="566" customFormat="false" ht="12.8" hidden="false" customHeight="false" outlineLevel="0" collapsed="false">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row>
    <row r="567" customFormat="false" ht="12.8" hidden="false" customHeight="false" outlineLevel="0" collapsed="false">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row>
    <row r="568" customFormat="false" ht="12.8" hidden="false" customHeight="false" outlineLevel="0" collapsed="false">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row>
    <row r="569" customFormat="false" ht="12.8" hidden="false" customHeight="false" outlineLevel="0" collapsed="false">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row>
    <row r="570" customFormat="false" ht="12.8" hidden="false" customHeight="false" outlineLevel="0" collapsed="false">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row>
    <row r="571" customFormat="false" ht="12.8" hidden="false" customHeight="false" outlineLevel="0" collapsed="false">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row>
    <row r="572" customFormat="false" ht="12.8" hidden="false" customHeight="false" outlineLevel="0" collapsed="false">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row>
    <row r="573" customFormat="false" ht="12.8" hidden="false" customHeight="false" outlineLevel="0" collapsed="false">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row>
    <row r="574" customFormat="false" ht="12.8" hidden="false" customHeight="false" outlineLevel="0" collapsed="false">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row>
    <row r="575" customFormat="false" ht="12.8" hidden="false" customHeight="false" outlineLevel="0" collapsed="false">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row>
    <row r="576" customFormat="false" ht="12.8" hidden="false" customHeight="false" outlineLevel="0" collapsed="false">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row>
    <row r="577" customFormat="false" ht="12.8" hidden="false" customHeight="false" outlineLevel="0" collapsed="false">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row>
    <row r="578" customFormat="false" ht="12.8" hidden="false" customHeight="false" outlineLevel="0" collapsed="false">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row>
    <row r="579" customFormat="false" ht="12.8" hidden="false" customHeight="false" outlineLevel="0" collapsed="false">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row>
    <row r="580" customFormat="false" ht="12.8" hidden="false" customHeight="false" outlineLevel="0" collapsed="false">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row>
    <row r="581" customFormat="false" ht="12.8" hidden="false" customHeight="false" outlineLevel="0" collapsed="false">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row>
    <row r="582" customFormat="false" ht="12.8" hidden="false" customHeight="false" outlineLevel="0" collapsed="false">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row>
    <row r="583" customFormat="false" ht="12.8" hidden="false" customHeight="false" outlineLevel="0" collapsed="false">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row>
    <row r="584" customFormat="false" ht="12.8" hidden="false" customHeight="false" outlineLevel="0" collapsed="false">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row>
    <row r="585" customFormat="false" ht="12.8" hidden="false" customHeight="false" outlineLevel="0" collapsed="false">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row>
    <row r="586" customFormat="false" ht="12.8" hidden="false" customHeight="false" outlineLevel="0" collapsed="false">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row>
    <row r="587" customFormat="false" ht="12.8" hidden="false" customHeight="false" outlineLevel="0" collapsed="false">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row>
    <row r="588" customFormat="false" ht="12.8" hidden="false" customHeight="false" outlineLevel="0" collapsed="false">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row>
    <row r="589" customFormat="false" ht="12.8" hidden="false" customHeight="false" outlineLevel="0" collapsed="false">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row>
    <row r="590" customFormat="false" ht="12.8" hidden="false" customHeight="false" outlineLevel="0" collapsed="false">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row>
    <row r="591" customFormat="false" ht="12.8" hidden="false" customHeight="false" outlineLevel="0" collapsed="false">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row>
    <row r="592" customFormat="false" ht="12.8" hidden="false" customHeight="false" outlineLevel="0" collapsed="false">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row>
    <row r="593" customFormat="false" ht="12.8" hidden="false" customHeight="false" outlineLevel="0" collapsed="false">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row>
    <row r="594" customFormat="false" ht="12.8" hidden="false" customHeight="false" outlineLevel="0" collapsed="false">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row>
    <row r="595" customFormat="false" ht="12.8" hidden="false" customHeight="false" outlineLevel="0" collapsed="false">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row>
    <row r="596" customFormat="false" ht="12.8" hidden="false" customHeight="false" outlineLevel="0" collapsed="false">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row>
    <row r="597" customFormat="false" ht="12.8" hidden="false" customHeight="false" outlineLevel="0" collapsed="false">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row>
    <row r="598" customFormat="false" ht="12.8" hidden="false" customHeight="false" outlineLevel="0" collapsed="false">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row>
    <row r="599" customFormat="false" ht="12.8" hidden="false" customHeight="false" outlineLevel="0" collapsed="false">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row>
    <row r="600" customFormat="false" ht="12.8" hidden="false" customHeight="false" outlineLevel="0" collapsed="false">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row>
    <row r="601" customFormat="false" ht="12.8" hidden="false" customHeight="false" outlineLevel="0" collapsed="false">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row>
    <row r="602" customFormat="false" ht="12.8" hidden="false" customHeight="false" outlineLevel="0" collapsed="false">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row>
    <row r="603" customFormat="false" ht="12.8" hidden="false" customHeight="false" outlineLevel="0" collapsed="false">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row>
    <row r="604" customFormat="false" ht="12.8" hidden="false" customHeight="false" outlineLevel="0" collapsed="false">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row>
    <row r="605" customFormat="false" ht="12.8" hidden="false" customHeight="false" outlineLevel="0" collapsed="false">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row>
    <row r="606" customFormat="false" ht="12.8" hidden="false" customHeight="false" outlineLevel="0" collapsed="false">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row>
    <row r="607" customFormat="false" ht="12.8" hidden="false" customHeight="false" outlineLevel="0" collapsed="false">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row>
    <row r="608" customFormat="false" ht="12.8" hidden="false" customHeight="false" outlineLevel="0" collapsed="false">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row>
    <row r="609" customFormat="false" ht="12.8" hidden="false" customHeight="false" outlineLevel="0" collapsed="false">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row>
    <row r="610" customFormat="false" ht="12.8" hidden="false" customHeight="false" outlineLevel="0" collapsed="false">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row>
    <row r="611" customFormat="false" ht="12.8" hidden="false" customHeight="false" outlineLevel="0" collapsed="false">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row>
    <row r="612" customFormat="false" ht="12.8" hidden="false" customHeight="false" outlineLevel="0" collapsed="false">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row>
    <row r="613" customFormat="false" ht="12.8" hidden="false" customHeight="false" outlineLevel="0" collapsed="false">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row>
    <row r="614" customFormat="false" ht="12.8" hidden="false" customHeight="false" outlineLevel="0" collapsed="false">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row>
    <row r="615" customFormat="false" ht="12.8" hidden="false" customHeight="false" outlineLevel="0" collapsed="false">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row>
    <row r="616" customFormat="false" ht="12.8" hidden="false" customHeight="false" outlineLevel="0" collapsed="false">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row>
    <row r="617" customFormat="false" ht="12.8" hidden="false" customHeight="false" outlineLevel="0" collapsed="false">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row>
    <row r="618" customFormat="false" ht="12.8" hidden="false" customHeight="false" outlineLevel="0" collapsed="false">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row>
    <row r="619" customFormat="false" ht="12.8" hidden="false" customHeight="false" outlineLevel="0" collapsed="false">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row>
    <row r="620" customFormat="false" ht="12.8" hidden="false" customHeight="false" outlineLevel="0" collapsed="false">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row>
    <row r="621" customFormat="false" ht="12.8" hidden="false" customHeight="false" outlineLevel="0" collapsed="false">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row>
    <row r="622" customFormat="false" ht="12.8" hidden="false" customHeight="false" outlineLevel="0" collapsed="false">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row>
    <row r="623" customFormat="false" ht="12.8" hidden="false" customHeight="false" outlineLevel="0" collapsed="false">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row>
    <row r="624" customFormat="false" ht="12.8" hidden="false" customHeight="false" outlineLevel="0" collapsed="false">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row>
    <row r="625" customFormat="false" ht="12.8" hidden="false" customHeight="false" outlineLevel="0" collapsed="false">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row>
    <row r="626" customFormat="false" ht="12.8" hidden="false" customHeight="false" outlineLevel="0" collapsed="false">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row>
    <row r="627" customFormat="false" ht="12.8" hidden="false" customHeight="false" outlineLevel="0" collapsed="false">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row>
    <row r="628" customFormat="false" ht="12.8" hidden="false" customHeight="false" outlineLevel="0" collapsed="false">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row>
    <row r="629" customFormat="false" ht="12.8" hidden="false" customHeight="false" outlineLevel="0" collapsed="false">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row>
    <row r="630" customFormat="false" ht="12.8" hidden="false" customHeight="false" outlineLevel="0" collapsed="false">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row>
    <row r="631" customFormat="false" ht="12.8" hidden="false" customHeight="false" outlineLevel="0" collapsed="false">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row>
    <row r="632" customFormat="false" ht="12.8" hidden="false" customHeight="false" outlineLevel="0" collapsed="false">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row>
    <row r="633" customFormat="false" ht="12.8" hidden="false" customHeight="false" outlineLevel="0" collapsed="false">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row>
    <row r="634" customFormat="false" ht="12.8" hidden="false" customHeight="false" outlineLevel="0" collapsed="false">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row>
    <row r="635" customFormat="false" ht="12.8" hidden="false" customHeight="false" outlineLevel="0" collapsed="false">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row>
    <row r="636" customFormat="false" ht="12.8" hidden="false" customHeight="false" outlineLevel="0" collapsed="false">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row>
    <row r="637" customFormat="false" ht="12.8" hidden="false" customHeight="false" outlineLevel="0" collapsed="false">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row>
    <row r="638" customFormat="false" ht="12.8" hidden="false" customHeight="false" outlineLevel="0" collapsed="false">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row>
    <row r="639" customFormat="false" ht="12.8" hidden="false" customHeight="false" outlineLevel="0" collapsed="false">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row>
    <row r="640" customFormat="false" ht="12.8" hidden="false" customHeight="false" outlineLevel="0" collapsed="false">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row>
    <row r="641" customFormat="false" ht="12.8" hidden="false" customHeight="false" outlineLevel="0" collapsed="false">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row>
    <row r="642" customFormat="false" ht="12.8" hidden="false" customHeight="false" outlineLevel="0" collapsed="false">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row>
    <row r="643" customFormat="false" ht="12.8" hidden="false" customHeight="false" outlineLevel="0" collapsed="false">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row>
    <row r="644" customFormat="false" ht="12.8" hidden="false" customHeight="false" outlineLevel="0" collapsed="false">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row>
    <row r="645" customFormat="false" ht="12.8" hidden="false" customHeight="false" outlineLevel="0" collapsed="false">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row>
    <row r="646" customFormat="false" ht="12.8" hidden="false" customHeight="false" outlineLevel="0" collapsed="false">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row>
    <row r="647" customFormat="false" ht="12.8" hidden="false" customHeight="false" outlineLevel="0" collapsed="false">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row>
    <row r="648" customFormat="false" ht="12.8" hidden="false" customHeight="false" outlineLevel="0" collapsed="false">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row>
    <row r="649" customFormat="false" ht="12.8" hidden="false" customHeight="false" outlineLevel="0" collapsed="false">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row>
    <row r="650" customFormat="false" ht="12.8" hidden="false" customHeight="false" outlineLevel="0" collapsed="false">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row>
    <row r="651" customFormat="false" ht="12.8" hidden="false" customHeight="false" outlineLevel="0" collapsed="false">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row>
    <row r="652" customFormat="false" ht="12.8" hidden="false" customHeight="false" outlineLevel="0" collapsed="false">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row>
    <row r="653" customFormat="false" ht="12.8" hidden="false" customHeight="false" outlineLevel="0" collapsed="false">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row>
    <row r="654" customFormat="false" ht="12.8" hidden="false" customHeight="false" outlineLevel="0" collapsed="false">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row>
    <row r="655" customFormat="false" ht="12.8" hidden="false" customHeight="false" outlineLevel="0" collapsed="false">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row>
    <row r="656" customFormat="false" ht="12.8" hidden="false" customHeight="false" outlineLevel="0" collapsed="false">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row>
    <row r="657" customFormat="false" ht="12.8" hidden="false" customHeight="false" outlineLevel="0" collapsed="false">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row>
    <row r="658" customFormat="false" ht="12.8" hidden="false" customHeight="false" outlineLevel="0" collapsed="false">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row>
    <row r="659" customFormat="false" ht="12.8" hidden="false" customHeight="false" outlineLevel="0" collapsed="false">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row>
    <row r="660" customFormat="false" ht="12.8" hidden="false" customHeight="false" outlineLevel="0" collapsed="false">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row>
    <row r="661" customFormat="false" ht="12.8" hidden="false" customHeight="false" outlineLevel="0" collapsed="false">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row>
    <row r="662" customFormat="false" ht="12.8" hidden="false" customHeight="false" outlineLevel="0" collapsed="false">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row>
    <row r="663" customFormat="false" ht="12.8" hidden="false" customHeight="false" outlineLevel="0" collapsed="false">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row>
    <row r="664" customFormat="false" ht="12.8" hidden="false" customHeight="false" outlineLevel="0" collapsed="false">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row>
    <row r="665" customFormat="false" ht="12.8" hidden="false" customHeight="false" outlineLevel="0" collapsed="false">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row>
    <row r="666" customFormat="false" ht="12.8" hidden="false" customHeight="false" outlineLevel="0" collapsed="false">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row>
    <row r="667" customFormat="false" ht="12.8" hidden="false" customHeight="false" outlineLevel="0" collapsed="false">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row>
    <row r="668" customFormat="false" ht="12.8" hidden="false" customHeight="false" outlineLevel="0" collapsed="false">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row>
    <row r="669" customFormat="false" ht="12.8" hidden="false" customHeight="false" outlineLevel="0" collapsed="false">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row>
    <row r="670" customFormat="false" ht="12.8" hidden="false" customHeight="false" outlineLevel="0" collapsed="false">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row>
    <row r="671" customFormat="false" ht="12.8" hidden="false" customHeight="false" outlineLevel="0" collapsed="false">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row>
    <row r="672" customFormat="false" ht="12.8" hidden="false" customHeight="false" outlineLevel="0" collapsed="false">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row>
    <row r="673" customFormat="false" ht="12.8" hidden="false" customHeight="false" outlineLevel="0" collapsed="false">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row>
    <row r="674" customFormat="false" ht="12.8" hidden="false" customHeight="false" outlineLevel="0" collapsed="false">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row>
    <row r="675" customFormat="false" ht="12.8" hidden="false" customHeight="false" outlineLevel="0" collapsed="false">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row>
    <row r="676" customFormat="false" ht="12.8" hidden="false" customHeight="false" outlineLevel="0" collapsed="false">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row>
    <row r="677" customFormat="false" ht="12.8" hidden="false" customHeight="false" outlineLevel="0" collapsed="false">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row>
    <row r="678" customFormat="false" ht="12.8" hidden="false" customHeight="false" outlineLevel="0" collapsed="false">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row>
    <row r="679" customFormat="false" ht="12.8" hidden="false" customHeight="false" outlineLevel="0" collapsed="false">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row>
    <row r="680" customFormat="false" ht="12.8" hidden="false" customHeight="false" outlineLevel="0" collapsed="false">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row>
    <row r="681" customFormat="false" ht="12.8" hidden="false" customHeight="false" outlineLevel="0" collapsed="false">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row>
    <row r="682" customFormat="false" ht="12.8" hidden="false" customHeight="false" outlineLevel="0" collapsed="false">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row>
    <row r="683" customFormat="false" ht="12.8" hidden="false" customHeight="false" outlineLevel="0" collapsed="false">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row>
    <row r="684" customFormat="false" ht="12.8" hidden="false" customHeight="false" outlineLevel="0" collapsed="false">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row>
    <row r="685" customFormat="false" ht="12.8" hidden="false" customHeight="false" outlineLevel="0" collapsed="false">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row>
    <row r="686" customFormat="false" ht="12.8" hidden="false" customHeight="false" outlineLevel="0" collapsed="false">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row>
    <row r="687" customFormat="false" ht="12.8" hidden="false" customHeight="false" outlineLevel="0" collapsed="false">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row>
    <row r="688" customFormat="false" ht="12.8" hidden="false" customHeight="false" outlineLevel="0" collapsed="false">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row>
    <row r="689" customFormat="false" ht="12.8" hidden="false" customHeight="false" outlineLevel="0" collapsed="false">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row>
    <row r="690" customFormat="false" ht="12.8" hidden="false" customHeight="false" outlineLevel="0" collapsed="false">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row>
    <row r="691" customFormat="false" ht="12.8" hidden="false" customHeight="false" outlineLevel="0" collapsed="false">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row>
    <row r="692" customFormat="false" ht="12.8" hidden="false" customHeight="false" outlineLevel="0" collapsed="false">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row>
    <row r="693" customFormat="false" ht="12.8" hidden="false" customHeight="false" outlineLevel="0" collapsed="false">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row>
    <row r="694" customFormat="false" ht="12.8" hidden="false" customHeight="false" outlineLevel="0" collapsed="false">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row>
    <row r="695" customFormat="false" ht="12.8" hidden="false" customHeight="false" outlineLevel="0" collapsed="false">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row>
    <row r="696" customFormat="false" ht="12.8" hidden="false" customHeight="false" outlineLevel="0" collapsed="false">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row>
    <row r="697" customFormat="false" ht="12.8" hidden="false" customHeight="false" outlineLevel="0" collapsed="false">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row>
    <row r="698" customFormat="false" ht="12.8" hidden="false" customHeight="false" outlineLevel="0" collapsed="false">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row>
    <row r="699" customFormat="false" ht="12.8" hidden="false" customHeight="false" outlineLevel="0" collapsed="false">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row>
    <row r="700" customFormat="false" ht="12.8" hidden="false" customHeight="false" outlineLevel="0" collapsed="false">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row>
    <row r="701" customFormat="false" ht="12.8" hidden="false" customHeight="false" outlineLevel="0" collapsed="false">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row>
    <row r="702" customFormat="false" ht="12.8" hidden="false" customHeight="false" outlineLevel="0" collapsed="false">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row>
    <row r="703" customFormat="false" ht="12.8" hidden="false" customHeight="false" outlineLevel="0" collapsed="false">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row>
    <row r="704" customFormat="false" ht="12.8" hidden="false" customHeight="false" outlineLevel="0" collapsed="false">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row>
    <row r="705" customFormat="false" ht="12.8" hidden="false" customHeight="false" outlineLevel="0" collapsed="false">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row>
    <row r="706" customFormat="false" ht="12.8" hidden="false" customHeight="false" outlineLevel="0" collapsed="false">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row>
    <row r="707" customFormat="false" ht="12.8" hidden="false" customHeight="false" outlineLevel="0" collapsed="false">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row>
    <row r="708" customFormat="false" ht="12.8" hidden="false" customHeight="false" outlineLevel="0" collapsed="false">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row>
    <row r="709" customFormat="false" ht="12.8" hidden="false" customHeight="false" outlineLevel="0" collapsed="false">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row>
    <row r="710" customFormat="false" ht="12.8" hidden="false" customHeight="false" outlineLevel="0" collapsed="false">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row>
    <row r="711" customFormat="false" ht="12.8" hidden="false" customHeight="false" outlineLevel="0" collapsed="false">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row>
    <row r="712" customFormat="false" ht="12.8" hidden="false" customHeight="false" outlineLevel="0" collapsed="false">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row>
    <row r="713" customFormat="false" ht="12.8" hidden="false" customHeight="false" outlineLevel="0" collapsed="false">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row>
    <row r="714" customFormat="false" ht="12.8" hidden="false" customHeight="false" outlineLevel="0" collapsed="false">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row>
    <row r="715" customFormat="false" ht="12.8" hidden="false" customHeight="false" outlineLevel="0" collapsed="false">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row>
    <row r="716" customFormat="false" ht="12.8" hidden="false" customHeight="false" outlineLevel="0" collapsed="false">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row>
    <row r="717" customFormat="false" ht="12.8" hidden="false" customHeight="false" outlineLevel="0" collapsed="false">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row>
    <row r="718" customFormat="false" ht="12.8" hidden="false" customHeight="false" outlineLevel="0" collapsed="false">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row>
    <row r="719" customFormat="false" ht="12.8" hidden="false" customHeight="false" outlineLevel="0" collapsed="false">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row>
    <row r="720" customFormat="false" ht="12.8" hidden="false" customHeight="false" outlineLevel="0" collapsed="false">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row>
    <row r="721" customFormat="false" ht="12.8" hidden="false" customHeight="false" outlineLevel="0" collapsed="false">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row>
    <row r="722" customFormat="false" ht="12.8" hidden="false" customHeight="false" outlineLevel="0" collapsed="false">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row>
    <row r="723" customFormat="false" ht="12.8" hidden="false" customHeight="false" outlineLevel="0" collapsed="false">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row>
    <row r="724" customFormat="false" ht="12.8" hidden="false" customHeight="false" outlineLevel="0" collapsed="false">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row>
    <row r="725" customFormat="false" ht="12.8" hidden="false" customHeight="false" outlineLevel="0" collapsed="false">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row>
    <row r="726" customFormat="false" ht="12.8" hidden="false" customHeight="false" outlineLevel="0" collapsed="false">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row>
    <row r="727" customFormat="false" ht="12.8" hidden="false" customHeight="false" outlineLevel="0" collapsed="false">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row>
    <row r="728" customFormat="false" ht="12.8" hidden="false" customHeight="false" outlineLevel="0" collapsed="false">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row>
    <row r="729" customFormat="false" ht="12.8" hidden="false" customHeight="false" outlineLevel="0" collapsed="false">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row>
    <row r="730" customFormat="false" ht="12.8" hidden="false" customHeight="false" outlineLevel="0" collapsed="false">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row>
    <row r="731" customFormat="false" ht="12.8" hidden="false" customHeight="false" outlineLevel="0" collapsed="false">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row>
    <row r="732" customFormat="false" ht="12.8" hidden="false" customHeight="false" outlineLevel="0" collapsed="false">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row>
    <row r="733" customFormat="false" ht="12.8" hidden="false" customHeight="false" outlineLevel="0" collapsed="false">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row>
    <row r="734" customFormat="false" ht="12.8" hidden="false" customHeight="false" outlineLevel="0" collapsed="false">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row>
    <row r="735" customFormat="false" ht="12.8" hidden="false" customHeight="false" outlineLevel="0" collapsed="false">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row>
    <row r="736" customFormat="false" ht="12.8" hidden="false" customHeight="false" outlineLevel="0" collapsed="false">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row>
    <row r="737" customFormat="false" ht="12.8" hidden="false" customHeight="false" outlineLevel="0" collapsed="false">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row>
    <row r="738" customFormat="false" ht="12.8" hidden="false" customHeight="false" outlineLevel="0" collapsed="false">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row>
    <row r="739" customFormat="false" ht="12.8" hidden="false" customHeight="false" outlineLevel="0" collapsed="false">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row>
    <row r="740" customFormat="false" ht="12.8" hidden="false" customHeight="false" outlineLevel="0" collapsed="false">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row>
    <row r="741" customFormat="false" ht="12.8" hidden="false" customHeight="false" outlineLevel="0" collapsed="false">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row>
    <row r="742" customFormat="false" ht="12.8" hidden="false" customHeight="false" outlineLevel="0" collapsed="false">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row>
    <row r="743" customFormat="false" ht="12.8" hidden="false" customHeight="false" outlineLevel="0" collapsed="false">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row>
    <row r="744" customFormat="false" ht="12.8" hidden="false" customHeight="false" outlineLevel="0" collapsed="false">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row>
    <row r="745" customFormat="false" ht="12.8" hidden="false" customHeight="false" outlineLevel="0" collapsed="false">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row>
    <row r="746" customFormat="false" ht="12.8" hidden="false" customHeight="false" outlineLevel="0" collapsed="false">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row>
    <row r="747" customFormat="false" ht="12.8" hidden="false" customHeight="false" outlineLevel="0" collapsed="false">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row>
    <row r="748" customFormat="false" ht="12.8" hidden="false" customHeight="false" outlineLevel="0" collapsed="false">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row>
    <row r="749" customFormat="false" ht="12.8" hidden="false" customHeight="false" outlineLevel="0" collapsed="false">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row>
    <row r="750" customFormat="false" ht="12.8" hidden="false" customHeight="false" outlineLevel="0" collapsed="false">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row>
    <row r="751" customFormat="false" ht="12.8" hidden="false" customHeight="false" outlineLevel="0" collapsed="false">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row>
    <row r="752" customFormat="false" ht="12.8" hidden="false" customHeight="false" outlineLevel="0" collapsed="false">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row>
    <row r="753" customFormat="false" ht="12.8" hidden="false" customHeight="false" outlineLevel="0" collapsed="false">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row>
    <row r="754" customFormat="false" ht="12.8" hidden="false" customHeight="false" outlineLevel="0" collapsed="false">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row>
    <row r="755" customFormat="false" ht="12.8" hidden="false" customHeight="false" outlineLevel="0" collapsed="false">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row>
    <row r="756" customFormat="false" ht="12.8" hidden="false" customHeight="false" outlineLevel="0" collapsed="false">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row>
    <row r="757" customFormat="false" ht="12.8" hidden="false" customHeight="false" outlineLevel="0" collapsed="false">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row>
    <row r="758" customFormat="false" ht="12.8" hidden="false" customHeight="false" outlineLevel="0" collapsed="false">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row>
    <row r="759" customFormat="false" ht="12.8" hidden="false" customHeight="false" outlineLevel="0" collapsed="false">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row>
    <row r="760" customFormat="false" ht="12.8" hidden="false" customHeight="false" outlineLevel="0" collapsed="false">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row>
    <row r="761" customFormat="false" ht="12.8" hidden="false" customHeight="false" outlineLevel="0" collapsed="false">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row>
    <row r="762" customFormat="false" ht="12.8" hidden="false" customHeight="false" outlineLevel="0" collapsed="false">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row>
    <row r="763" customFormat="false" ht="12.8" hidden="false" customHeight="false" outlineLevel="0" collapsed="false">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row>
    <row r="764" customFormat="false" ht="12.8" hidden="false" customHeight="false" outlineLevel="0" collapsed="false">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row>
    <row r="765" customFormat="false" ht="12.8" hidden="false" customHeight="false" outlineLevel="0" collapsed="false">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row>
    <row r="766" customFormat="false" ht="12.8" hidden="false" customHeight="false" outlineLevel="0" collapsed="false">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row>
    <row r="767" customFormat="false" ht="12.8" hidden="false" customHeight="false" outlineLevel="0" collapsed="false">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row>
    <row r="768" customFormat="false" ht="12.8" hidden="false" customHeight="false" outlineLevel="0" collapsed="false">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row>
    <row r="769" customFormat="false" ht="12.8" hidden="false" customHeight="false" outlineLevel="0" collapsed="false">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row>
    <row r="770" customFormat="false" ht="12.8" hidden="false" customHeight="false" outlineLevel="0" collapsed="false">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row>
    <row r="771" customFormat="false" ht="12.8" hidden="false" customHeight="false" outlineLevel="0" collapsed="false">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row>
    <row r="772" customFormat="false" ht="12.8" hidden="false" customHeight="false" outlineLevel="0" collapsed="false">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row>
    <row r="773" customFormat="false" ht="12.8" hidden="false" customHeight="false" outlineLevel="0" collapsed="false">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row>
    <row r="774" customFormat="false" ht="12.8" hidden="false" customHeight="false" outlineLevel="0" collapsed="false">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row>
    <row r="775" customFormat="false" ht="12.8" hidden="false" customHeight="false" outlineLevel="0" collapsed="false">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row>
    <row r="776" customFormat="false" ht="12.8" hidden="false" customHeight="false" outlineLevel="0" collapsed="false">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row>
    <row r="777" customFormat="false" ht="12.8" hidden="false" customHeight="false" outlineLevel="0" collapsed="false">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row>
    <row r="778" customFormat="false" ht="12.8" hidden="false" customHeight="false" outlineLevel="0" collapsed="false">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row>
    <row r="779" customFormat="false" ht="12.8" hidden="false" customHeight="false" outlineLevel="0" collapsed="false">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row>
    <row r="780" customFormat="false" ht="12.8" hidden="false" customHeight="false" outlineLevel="0" collapsed="false">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row>
    <row r="781" customFormat="false" ht="12.8" hidden="false" customHeight="false" outlineLevel="0" collapsed="false">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row>
    <row r="782" customFormat="false" ht="12.8" hidden="false" customHeight="false" outlineLevel="0" collapsed="false">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row>
    <row r="783" customFormat="false" ht="12.8" hidden="false" customHeight="false" outlineLevel="0" collapsed="false">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row>
    <row r="784" customFormat="false" ht="12.8" hidden="false" customHeight="false" outlineLevel="0" collapsed="false">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row>
    <row r="785" customFormat="false" ht="12.8" hidden="false" customHeight="false" outlineLevel="0" collapsed="false">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row>
    <row r="786" customFormat="false" ht="12.8" hidden="false" customHeight="false" outlineLevel="0" collapsed="false">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row>
    <row r="787" customFormat="false" ht="12.8" hidden="false" customHeight="false" outlineLevel="0" collapsed="false">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row>
    <row r="788" customFormat="false" ht="12.8" hidden="false" customHeight="false" outlineLevel="0" collapsed="false">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row>
    <row r="789" customFormat="false" ht="12.8" hidden="false" customHeight="false" outlineLevel="0" collapsed="false">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row>
    <row r="790" customFormat="false" ht="12.8" hidden="false" customHeight="false" outlineLevel="0" collapsed="false">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row>
    <row r="791" customFormat="false" ht="12.8" hidden="false" customHeight="false" outlineLevel="0" collapsed="false">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row>
    <row r="792" customFormat="false" ht="12.8" hidden="false" customHeight="false" outlineLevel="0" collapsed="false">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row>
    <row r="793" customFormat="false" ht="12.8" hidden="false" customHeight="false" outlineLevel="0" collapsed="false">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row>
    <row r="794" customFormat="false" ht="12.8" hidden="false" customHeight="false" outlineLevel="0" collapsed="false">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row>
    <row r="795" customFormat="false" ht="12.8" hidden="false" customHeight="false" outlineLevel="0" collapsed="false">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row>
    <row r="796" customFormat="false" ht="12.8" hidden="false" customHeight="false" outlineLevel="0" collapsed="false">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row>
    <row r="797" customFormat="false" ht="12.8" hidden="false" customHeight="false" outlineLevel="0" collapsed="false">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row>
    <row r="798" customFormat="false" ht="12.8" hidden="false" customHeight="false" outlineLevel="0" collapsed="false">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row>
    <row r="799" customFormat="false" ht="12.8" hidden="false" customHeight="false" outlineLevel="0" collapsed="false">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row>
    <row r="800" customFormat="false" ht="12.8" hidden="false" customHeight="false" outlineLevel="0" collapsed="false">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row>
    <row r="801" customFormat="false" ht="12.8" hidden="false" customHeight="false" outlineLevel="0" collapsed="false">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row>
    <row r="802" customFormat="false" ht="12.8" hidden="false" customHeight="false" outlineLevel="0" collapsed="false">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row>
    <row r="803" customFormat="false" ht="12.8" hidden="false" customHeight="false" outlineLevel="0" collapsed="false">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row>
    <row r="804" customFormat="false" ht="12.8" hidden="false" customHeight="false" outlineLevel="0" collapsed="false">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row>
    <row r="805" customFormat="false" ht="12.8" hidden="false" customHeight="false" outlineLevel="0" collapsed="false">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row>
    <row r="806" customFormat="false" ht="12.8" hidden="false" customHeight="false" outlineLevel="0" collapsed="false">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row>
    <row r="807" customFormat="false" ht="12.8" hidden="false" customHeight="false" outlineLevel="0" collapsed="false">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row>
    <row r="808" customFormat="false" ht="12.8" hidden="false" customHeight="false" outlineLevel="0" collapsed="false">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row>
    <row r="809" customFormat="false" ht="12.8" hidden="false" customHeight="false" outlineLevel="0" collapsed="false">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row>
    <row r="810" customFormat="false" ht="12.8" hidden="false" customHeight="false" outlineLevel="0" collapsed="false">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row>
    <row r="811" customFormat="false" ht="12.8" hidden="false" customHeight="false" outlineLevel="0" collapsed="false">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row>
    <row r="812" customFormat="false" ht="12.8" hidden="false" customHeight="false" outlineLevel="0" collapsed="false">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row>
    <row r="813" customFormat="false" ht="12.8" hidden="false" customHeight="false" outlineLevel="0" collapsed="false">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row>
    <row r="814" customFormat="false" ht="12.8" hidden="false" customHeight="false" outlineLevel="0" collapsed="false">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row>
    <row r="815" customFormat="false" ht="12.8" hidden="false" customHeight="false" outlineLevel="0" collapsed="false">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row>
    <row r="816" customFormat="false" ht="12.8" hidden="false" customHeight="false" outlineLevel="0" collapsed="false">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row>
    <row r="817" customFormat="false" ht="12.8" hidden="false" customHeight="false" outlineLevel="0" collapsed="false">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row>
    <row r="818" customFormat="false" ht="12.8" hidden="false" customHeight="false" outlineLevel="0" collapsed="false">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row>
    <row r="819" customFormat="false" ht="12.8" hidden="false" customHeight="false" outlineLevel="0" collapsed="false">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row>
    <row r="820" customFormat="false" ht="12.8" hidden="false" customHeight="false" outlineLevel="0" collapsed="false">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row>
    <row r="821" customFormat="false" ht="12.8" hidden="false" customHeight="false" outlineLevel="0" collapsed="false">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row>
    <row r="822" customFormat="false" ht="12.8" hidden="false" customHeight="false" outlineLevel="0" collapsed="false">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row>
    <row r="823" customFormat="false" ht="12.8" hidden="false" customHeight="false" outlineLevel="0" collapsed="false">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row>
    <row r="824" customFormat="false" ht="12.8" hidden="false" customHeight="false" outlineLevel="0" collapsed="false">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row>
    <row r="825" customFormat="false" ht="12.8" hidden="false" customHeight="false" outlineLevel="0" collapsed="false">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row>
    <row r="826" customFormat="false" ht="12.8" hidden="false" customHeight="false" outlineLevel="0" collapsed="false">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row>
    <row r="827" customFormat="false" ht="12.8" hidden="false" customHeight="false" outlineLevel="0" collapsed="false">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row>
    <row r="828" customFormat="false" ht="12.8" hidden="false" customHeight="false" outlineLevel="0" collapsed="false">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row>
    <row r="829" customFormat="false" ht="12.8" hidden="false" customHeight="false" outlineLevel="0" collapsed="false">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row>
    <row r="830" customFormat="false" ht="12.8" hidden="false" customHeight="false" outlineLevel="0" collapsed="false">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row>
    <row r="831" customFormat="false" ht="12.8" hidden="false" customHeight="false" outlineLevel="0" collapsed="false">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row>
    <row r="832" customFormat="false" ht="12.8" hidden="false" customHeight="false" outlineLevel="0" collapsed="false">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row>
    <row r="833" customFormat="false" ht="12.8" hidden="false" customHeight="false" outlineLevel="0" collapsed="false">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row>
    <row r="834" customFormat="false" ht="12.8" hidden="false" customHeight="false" outlineLevel="0" collapsed="false">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row>
    <row r="835" customFormat="false" ht="12.8" hidden="false" customHeight="false" outlineLevel="0" collapsed="false">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row>
    <row r="836" customFormat="false" ht="12.8" hidden="false" customHeight="false" outlineLevel="0" collapsed="false">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row>
    <row r="837" customFormat="false" ht="12.8" hidden="false" customHeight="false" outlineLevel="0" collapsed="false">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row>
    <row r="838" customFormat="false" ht="12.8" hidden="false" customHeight="false" outlineLevel="0" collapsed="false">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row>
    <row r="839" customFormat="false" ht="12.8" hidden="false" customHeight="false" outlineLevel="0" collapsed="false">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row>
    <row r="840" customFormat="false" ht="12.8" hidden="false" customHeight="false" outlineLevel="0" collapsed="false">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row>
    <row r="841" customFormat="false" ht="12.8" hidden="false" customHeight="false" outlineLevel="0" collapsed="false">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row>
    <row r="842" customFormat="false" ht="12.8" hidden="false" customHeight="false" outlineLevel="0" collapsed="false">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row>
    <row r="843" customFormat="false" ht="12.8" hidden="false" customHeight="false" outlineLevel="0" collapsed="false">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row>
    <row r="844" customFormat="false" ht="12.8" hidden="false" customHeight="false" outlineLevel="0" collapsed="false">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row>
    <row r="845" customFormat="false" ht="12.8" hidden="false" customHeight="false" outlineLevel="0" collapsed="false">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row>
    <row r="846" customFormat="false" ht="12.8" hidden="false" customHeight="false" outlineLevel="0" collapsed="false">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row>
    <row r="847" customFormat="false" ht="12.8" hidden="false" customHeight="false" outlineLevel="0" collapsed="false">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row>
    <row r="848" customFormat="false" ht="12.8" hidden="false" customHeight="false" outlineLevel="0" collapsed="false">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row>
    <row r="849" customFormat="false" ht="12.8" hidden="false" customHeight="false" outlineLevel="0" collapsed="false">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row>
    <row r="850" customFormat="false" ht="12.8" hidden="false" customHeight="false" outlineLevel="0" collapsed="false">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row>
    <row r="851" customFormat="false" ht="12.8" hidden="false" customHeight="false" outlineLevel="0" collapsed="false">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row>
    <row r="852" customFormat="false" ht="12.8" hidden="false" customHeight="false" outlineLevel="0" collapsed="false">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row>
    <row r="853" customFormat="false" ht="12.8" hidden="false" customHeight="false" outlineLevel="0" collapsed="false">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row>
    <row r="854" customFormat="false" ht="12.8" hidden="false" customHeight="false" outlineLevel="0" collapsed="false">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row>
    <row r="855" customFormat="false" ht="12.8" hidden="false" customHeight="false" outlineLevel="0" collapsed="false">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row>
    <row r="856" customFormat="false" ht="12.8" hidden="false" customHeight="false" outlineLevel="0" collapsed="false">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row>
    <row r="857" customFormat="false" ht="12.8" hidden="false" customHeight="false" outlineLevel="0" collapsed="false">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row>
    <row r="858" customFormat="false" ht="12.8" hidden="false" customHeight="false" outlineLevel="0" collapsed="false">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row>
    <row r="859" customFormat="false" ht="12.8" hidden="false" customHeight="false" outlineLevel="0" collapsed="false">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row>
    <row r="860" customFormat="false" ht="12.8" hidden="false" customHeight="false" outlineLevel="0" collapsed="false">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row>
    <row r="861" customFormat="false" ht="12.8" hidden="false" customHeight="false" outlineLevel="0" collapsed="false">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row>
    <row r="862" customFormat="false" ht="12.8" hidden="false" customHeight="false" outlineLevel="0" collapsed="false">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row>
    <row r="863" customFormat="false" ht="12.8" hidden="false" customHeight="false" outlineLevel="0" collapsed="false">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row>
    <row r="864" customFormat="false" ht="12.8" hidden="false" customHeight="false" outlineLevel="0" collapsed="false">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row>
    <row r="865" customFormat="false" ht="12.8" hidden="false" customHeight="false" outlineLevel="0" collapsed="false">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row>
    <row r="866" customFormat="false" ht="12.8" hidden="false" customHeight="false" outlineLevel="0" collapsed="false">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row>
    <row r="867" customFormat="false" ht="12.8" hidden="false" customHeight="false" outlineLevel="0" collapsed="false">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row>
    <row r="868" customFormat="false" ht="12.8" hidden="false" customHeight="false" outlineLevel="0" collapsed="false">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row>
    <row r="869" customFormat="false" ht="12.8" hidden="false" customHeight="false" outlineLevel="0" collapsed="false">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row>
    <row r="870" customFormat="false" ht="12.8" hidden="false" customHeight="false" outlineLevel="0" collapsed="false">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row>
    <row r="871" customFormat="false" ht="12.8" hidden="false" customHeight="false" outlineLevel="0" collapsed="false">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row>
    <row r="872" customFormat="false" ht="12.8" hidden="false" customHeight="false" outlineLevel="0" collapsed="false">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row>
    <row r="873" customFormat="false" ht="12.8" hidden="false" customHeight="false" outlineLevel="0" collapsed="false">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row>
    <row r="874" customFormat="false" ht="12.8" hidden="false" customHeight="false" outlineLevel="0" collapsed="false">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row>
    <row r="875" customFormat="false" ht="12.8" hidden="false" customHeight="false" outlineLevel="0" collapsed="false">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row>
    <row r="876" customFormat="false" ht="12.8" hidden="false" customHeight="false" outlineLevel="0" collapsed="false">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row>
    <row r="877" customFormat="false" ht="12.8" hidden="false" customHeight="false" outlineLevel="0" collapsed="false">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row>
    <row r="878" customFormat="false" ht="12.8" hidden="false" customHeight="false" outlineLevel="0" collapsed="false">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row>
    <row r="879" customFormat="false" ht="12.8" hidden="false" customHeight="false" outlineLevel="0" collapsed="false">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row>
    <row r="880" customFormat="false" ht="12.8" hidden="false" customHeight="false" outlineLevel="0" collapsed="false">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row>
    <row r="881" customFormat="false" ht="12.8" hidden="false" customHeight="false" outlineLevel="0" collapsed="false">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row>
    <row r="882" customFormat="false" ht="12.8" hidden="false" customHeight="false" outlineLevel="0" collapsed="false">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row>
    <row r="883" customFormat="false" ht="12.8" hidden="false" customHeight="false" outlineLevel="0" collapsed="false">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row>
    <row r="884" customFormat="false" ht="12.8" hidden="false" customHeight="false" outlineLevel="0" collapsed="false">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row>
    <row r="885" customFormat="false" ht="12.8" hidden="false" customHeight="false" outlineLevel="0" collapsed="false">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row>
    <row r="886" customFormat="false" ht="12.8" hidden="false" customHeight="false" outlineLevel="0" collapsed="false">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row>
    <row r="887" customFormat="false" ht="12.8" hidden="false" customHeight="false" outlineLevel="0" collapsed="false">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row>
    <row r="888" customFormat="false" ht="12.8" hidden="false" customHeight="false" outlineLevel="0" collapsed="false">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row>
    <row r="889" customFormat="false" ht="12.8" hidden="false" customHeight="false" outlineLevel="0" collapsed="false">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row>
    <row r="890" customFormat="false" ht="12.8" hidden="false" customHeight="false" outlineLevel="0" collapsed="false">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row>
    <row r="891" customFormat="false" ht="12.8" hidden="false" customHeight="false" outlineLevel="0" collapsed="false">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row>
    <row r="892" customFormat="false" ht="12.8" hidden="false" customHeight="false" outlineLevel="0" collapsed="false">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row>
    <row r="893" customFormat="false" ht="12.8" hidden="false" customHeight="false" outlineLevel="0" collapsed="false">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row>
    <row r="894" customFormat="false" ht="12.8" hidden="false" customHeight="false" outlineLevel="0" collapsed="false">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row>
    <row r="895" customFormat="false" ht="12.8" hidden="false" customHeight="false" outlineLevel="0" collapsed="false">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row>
    <row r="896" customFormat="false" ht="12.8" hidden="false" customHeight="false" outlineLevel="0" collapsed="false">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row>
    <row r="897" customFormat="false" ht="12.8" hidden="false" customHeight="false" outlineLevel="0" collapsed="false">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row>
    <row r="898" customFormat="false" ht="12.8" hidden="false" customHeight="false" outlineLevel="0" collapsed="false">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row>
    <row r="899" customFormat="false" ht="12.8" hidden="false" customHeight="false" outlineLevel="0" collapsed="false">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row>
    <row r="900" customFormat="false" ht="12.8" hidden="false" customHeight="false" outlineLevel="0" collapsed="false">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row>
    <row r="901" customFormat="false" ht="12.8" hidden="false" customHeight="false" outlineLevel="0" collapsed="false">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row>
    <row r="902" customFormat="false" ht="12.8" hidden="false" customHeight="false" outlineLevel="0" collapsed="false">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row>
    <row r="903" customFormat="false" ht="12.8" hidden="false" customHeight="false" outlineLevel="0" collapsed="false">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row>
    <row r="904" customFormat="false" ht="12.8" hidden="false" customHeight="false" outlineLevel="0" collapsed="false">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row>
    <row r="905" customFormat="false" ht="12.8" hidden="false" customHeight="false" outlineLevel="0" collapsed="false">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row>
    <row r="906" customFormat="false" ht="12.8" hidden="false" customHeight="false" outlineLevel="0" collapsed="false">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row>
    <row r="907" customFormat="false" ht="12.8" hidden="false" customHeight="false" outlineLevel="0" collapsed="false">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row>
    <row r="908" customFormat="false" ht="12.8" hidden="false" customHeight="false" outlineLevel="0" collapsed="false">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row>
    <row r="909" customFormat="false" ht="12.8" hidden="false" customHeight="false" outlineLevel="0" collapsed="false">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row>
    <row r="910" customFormat="false" ht="12.8" hidden="false" customHeight="false" outlineLevel="0" collapsed="false">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row>
    <row r="911" customFormat="false" ht="12.8" hidden="false" customHeight="false" outlineLevel="0" collapsed="false">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row>
    <row r="912" customFormat="false" ht="12.8" hidden="false" customHeight="false" outlineLevel="0" collapsed="false">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row>
    <row r="913" customFormat="false" ht="12.8" hidden="false" customHeight="false" outlineLevel="0" collapsed="false">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row>
    <row r="914" customFormat="false" ht="12.8" hidden="false" customHeight="false" outlineLevel="0" collapsed="false">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row>
    <row r="915" customFormat="false" ht="12.8" hidden="false" customHeight="false" outlineLevel="0" collapsed="false">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row>
    <row r="916" customFormat="false" ht="12.8" hidden="false" customHeight="false" outlineLevel="0" collapsed="false">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row>
    <row r="917" customFormat="false" ht="12.8" hidden="false" customHeight="false" outlineLevel="0" collapsed="false">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row>
    <row r="918" customFormat="false" ht="12.8" hidden="false" customHeight="false" outlineLevel="0" collapsed="false">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row>
    <row r="919" customFormat="false" ht="12.8" hidden="false" customHeight="false" outlineLevel="0" collapsed="false">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row>
    <row r="920" customFormat="false" ht="12.8" hidden="false" customHeight="false" outlineLevel="0" collapsed="false">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row>
    <row r="921" customFormat="false" ht="12.8" hidden="false" customHeight="false" outlineLevel="0" collapsed="false">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row>
    <row r="922" customFormat="false" ht="12.8" hidden="false" customHeight="false" outlineLevel="0" collapsed="false">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row>
    <row r="923" customFormat="false" ht="12.8" hidden="false" customHeight="false" outlineLevel="0" collapsed="false">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row>
    <row r="924" customFormat="false" ht="12.8" hidden="false" customHeight="false" outlineLevel="0" collapsed="false">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row>
    <row r="925" customFormat="false" ht="12.8" hidden="false" customHeight="false" outlineLevel="0" collapsed="false">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row>
    <row r="926" customFormat="false" ht="12.8" hidden="false" customHeight="false" outlineLevel="0" collapsed="false">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row>
    <row r="927" customFormat="false" ht="12.8" hidden="false" customHeight="false" outlineLevel="0" collapsed="false">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row>
    <row r="928" customFormat="false" ht="12.8" hidden="false" customHeight="false" outlineLevel="0" collapsed="false">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row>
    <row r="929" customFormat="false" ht="12.8" hidden="false" customHeight="false" outlineLevel="0" collapsed="false">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row>
    <row r="930" customFormat="false" ht="12.8" hidden="false" customHeight="false" outlineLevel="0" collapsed="false">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row>
    <row r="931" customFormat="false" ht="12.8" hidden="false" customHeight="false" outlineLevel="0" collapsed="false">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row>
    <row r="932" customFormat="false" ht="12.8" hidden="false" customHeight="false" outlineLevel="0" collapsed="false">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row>
    <row r="933" customFormat="false" ht="12.8" hidden="false" customHeight="false" outlineLevel="0" collapsed="false">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row>
    <row r="934" customFormat="false" ht="12.8" hidden="false" customHeight="false" outlineLevel="0" collapsed="false">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row>
    <row r="935" customFormat="false" ht="12.8" hidden="false" customHeight="false" outlineLevel="0" collapsed="false">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row>
    <row r="936" customFormat="false" ht="12.8" hidden="false" customHeight="false" outlineLevel="0" collapsed="false">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row>
    <row r="937" customFormat="false" ht="12.8" hidden="false" customHeight="false" outlineLevel="0" collapsed="false">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row>
    <row r="938" customFormat="false" ht="12.8" hidden="false" customHeight="false" outlineLevel="0" collapsed="false">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row>
    <row r="939" customFormat="false" ht="12.8" hidden="false" customHeight="false" outlineLevel="0" collapsed="false">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row>
    <row r="940" customFormat="false" ht="12.8" hidden="false" customHeight="false" outlineLevel="0" collapsed="false">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row>
    <row r="941" customFormat="false" ht="12.8" hidden="false" customHeight="false" outlineLevel="0" collapsed="false">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row>
    <row r="942" customFormat="false" ht="12.8" hidden="false" customHeight="false" outlineLevel="0" collapsed="false">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row>
    <row r="943" customFormat="false" ht="12.8" hidden="false" customHeight="false" outlineLevel="0" collapsed="false">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row>
    <row r="944" customFormat="false" ht="12.8" hidden="false" customHeight="false" outlineLevel="0" collapsed="false">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row>
    <row r="945" customFormat="false" ht="12.8" hidden="false" customHeight="false" outlineLevel="0" collapsed="false">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row>
    <row r="946" customFormat="false" ht="12.8" hidden="false" customHeight="false" outlineLevel="0" collapsed="false">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row>
    <row r="947" customFormat="false" ht="12.8" hidden="false" customHeight="false" outlineLevel="0" collapsed="false">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row>
    <row r="948" customFormat="false" ht="12.8" hidden="false" customHeight="false" outlineLevel="0" collapsed="false">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row>
    <row r="949" customFormat="false" ht="12.8" hidden="false" customHeight="false" outlineLevel="0" collapsed="false">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row>
    <row r="950" customFormat="false" ht="12.8" hidden="false" customHeight="false" outlineLevel="0" collapsed="false">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row>
    <row r="951" customFormat="false" ht="12.8" hidden="false" customHeight="false" outlineLevel="0" collapsed="false">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row>
    <row r="952" customFormat="false" ht="12.8" hidden="false" customHeight="false" outlineLevel="0" collapsed="false">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row>
    <row r="953" customFormat="false" ht="12.8" hidden="false" customHeight="false" outlineLevel="0" collapsed="false">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row>
    <row r="954" customFormat="false" ht="12.8" hidden="false" customHeight="false" outlineLevel="0" collapsed="false">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row>
    <row r="955" customFormat="false" ht="12.8" hidden="false" customHeight="false" outlineLevel="0" collapsed="false">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row>
    <row r="956" customFormat="false" ht="12.8" hidden="false" customHeight="false" outlineLevel="0" collapsed="false">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row>
    <row r="957" customFormat="false" ht="12.8" hidden="false" customHeight="false" outlineLevel="0" collapsed="false">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row>
    <row r="958" customFormat="false" ht="12.8" hidden="false" customHeight="false" outlineLevel="0" collapsed="false">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row>
    <row r="959" customFormat="false" ht="12.8" hidden="false" customHeight="false" outlineLevel="0" collapsed="false">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row>
    <row r="960" customFormat="false" ht="12.8" hidden="false" customHeight="false" outlineLevel="0" collapsed="false">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row>
    <row r="961" customFormat="false" ht="12.8" hidden="false" customHeight="false" outlineLevel="0" collapsed="false">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row>
    <row r="962" customFormat="false" ht="12.8" hidden="false" customHeight="false" outlineLevel="0" collapsed="false">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row>
    <row r="963" customFormat="false" ht="12.8" hidden="false" customHeight="false" outlineLevel="0" collapsed="false">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row>
    <row r="964" customFormat="false" ht="12.8" hidden="false" customHeight="false" outlineLevel="0" collapsed="false">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row>
    <row r="965" customFormat="false" ht="12.8" hidden="false" customHeight="false" outlineLevel="0" collapsed="false">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row>
    <row r="966" customFormat="false" ht="12.8" hidden="false" customHeight="false" outlineLevel="0" collapsed="false">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row>
    <row r="967" customFormat="false" ht="12.8" hidden="false" customHeight="false" outlineLevel="0" collapsed="false">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row>
    <row r="968" customFormat="false" ht="12.8" hidden="false" customHeight="false" outlineLevel="0" collapsed="false">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row>
    <row r="969" customFormat="false" ht="12.8" hidden="false" customHeight="false" outlineLevel="0" collapsed="false">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row>
    <row r="970" customFormat="false" ht="12.8" hidden="false" customHeight="false" outlineLevel="0" collapsed="false">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row>
    <row r="971" customFormat="false" ht="12.8" hidden="false" customHeight="false" outlineLevel="0" collapsed="false">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row>
    <row r="972" customFormat="false" ht="12.8" hidden="false" customHeight="false" outlineLevel="0" collapsed="false">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row>
    <row r="973" customFormat="false" ht="12.8" hidden="false" customHeight="false" outlineLevel="0" collapsed="false">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row>
    <row r="974" customFormat="false" ht="12.8" hidden="false" customHeight="false" outlineLevel="0" collapsed="false">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row>
    <row r="975" customFormat="false" ht="12.8" hidden="false" customHeight="false" outlineLevel="0" collapsed="false">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row>
    <row r="976" customFormat="false" ht="12.8" hidden="false" customHeight="false" outlineLevel="0" collapsed="false">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row>
    <row r="977" customFormat="false" ht="12.8" hidden="false" customHeight="false" outlineLevel="0" collapsed="false">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row>
    <row r="978" customFormat="false" ht="12.8" hidden="false" customHeight="false" outlineLevel="0" collapsed="false">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row>
    <row r="979" customFormat="false" ht="12.8" hidden="false" customHeight="false" outlineLevel="0" collapsed="false">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row>
    <row r="980" customFormat="false" ht="12.8" hidden="false" customHeight="false" outlineLevel="0" collapsed="false">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row>
    <row r="981" customFormat="false" ht="12.8" hidden="false" customHeight="false" outlineLevel="0" collapsed="false">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row>
    <row r="982" customFormat="false" ht="12.8" hidden="false" customHeight="false" outlineLevel="0" collapsed="false">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row>
    <row r="983" customFormat="false" ht="12.8" hidden="false" customHeight="false" outlineLevel="0" collapsed="false">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row>
    <row r="984" customFormat="false" ht="12.8" hidden="false" customHeight="false" outlineLevel="0" collapsed="false">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row>
    <row r="985" customFormat="false" ht="12.8" hidden="false" customHeight="false" outlineLevel="0" collapsed="false">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row>
    <row r="986" customFormat="false" ht="12.8" hidden="false" customHeight="false" outlineLevel="0" collapsed="false">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row>
    <row r="987" customFormat="false" ht="12.8" hidden="false" customHeight="false" outlineLevel="0" collapsed="false">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row>
    <row r="988" customFormat="false" ht="12.8" hidden="false" customHeight="false" outlineLevel="0" collapsed="false">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row>
    <row r="989" customFormat="false" ht="12.8" hidden="false" customHeight="false" outlineLevel="0" collapsed="false">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row>
    <row r="990" customFormat="false" ht="12.8" hidden="false" customHeight="false" outlineLevel="0" collapsed="false">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row>
    <row r="991" customFormat="false" ht="12.8" hidden="false" customHeight="false" outlineLevel="0" collapsed="false">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row>
    <row r="992" customFormat="false" ht="12.8" hidden="false" customHeight="false" outlineLevel="0" collapsed="false">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row>
    <row r="993" customFormat="false" ht="12.8" hidden="false" customHeight="false" outlineLevel="0" collapsed="false">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row>
    <row r="994" customFormat="false" ht="12.8" hidden="false" customHeight="false" outlineLevel="0" collapsed="false">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row>
    <row r="995" customFormat="false" ht="12.8" hidden="false" customHeight="false" outlineLevel="0" collapsed="false">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row>
    <row r="996" customFormat="false" ht="12.8" hidden="false" customHeight="false" outlineLevel="0" collapsed="false">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row>
    <row r="997" customFormat="false" ht="12.8" hidden="false" customHeight="false" outlineLevel="0" collapsed="false">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row>
    <row r="998" customFormat="false" ht="12.8" hidden="false" customHeight="false" outlineLevel="0" collapsed="false">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row>
    <row r="999" customFormat="false" ht="12.8" hidden="false" customHeight="false" outlineLevel="0" collapsed="false">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row>
    <row r="1000" customFormat="false" ht="12.8" hidden="false" customHeight="false" outlineLevel="0" collapsed="false">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row>
  </sheetData>
  <hyperlinks>
    <hyperlink ref="A3" location="gid=925347473" display="1"/>
    <hyperlink ref="A4" location="gid=1565705985" display="2"/>
    <hyperlink ref="A5" location="gid=1065893132" display="3"/>
    <hyperlink ref="A6" location="gid=2064267785" display="4"/>
    <hyperlink ref="A7" location="gid=531538237" display="5"/>
    <hyperlink ref="A8" location="gid=79452020" display="6"/>
    <hyperlink ref="A9" location="gid=843585378" display="7"/>
    <hyperlink ref="A10" location="gid=198932922" display="8"/>
    <hyperlink ref="A11" location="gid=290405693" display="9"/>
    <hyperlink ref="A12" location="gid=266547566" display="10"/>
    <hyperlink ref="A13" location="gid=1193841454" display="11"/>
    <hyperlink ref="A14" location="gid=1435268970" display="12"/>
    <hyperlink ref="A15" location="gid=2035779445" display="13"/>
    <hyperlink ref="A16" location="gid=1932898741" display="14"/>
    <hyperlink ref="A17" location="gid=303141762" display="15"/>
    <hyperlink ref="A18" location="gid=1547518064" display="16"/>
    <hyperlink ref="A19" location="gid=1472402329" display="17"/>
    <hyperlink ref="A20" location="gid=1572055016" display="18"/>
    <hyperlink ref="A21" location="gid=996248016" display="19"/>
    <hyperlink ref="A22" location="gid=1836355070" display="20"/>
    <hyperlink ref="A23" location="gid=1840287001" display="21"/>
    <hyperlink ref="A24" location="gid=1546458500" display="22"/>
    <hyperlink ref="A25" location="gid=1050719518" display="23"/>
    <hyperlink ref="A26" location="gid=1183979267" display="24"/>
    <hyperlink ref="A27" location="gid=1947019434" display="25"/>
    <hyperlink ref="A28" location="gid=630555218" display="26"/>
    <hyperlink ref="A29" location="gid=1596086529" display="27"/>
    <hyperlink ref="A30" location="gid=561822694" display="28"/>
    <hyperlink ref="A31" location="gid=1864672848" display="29"/>
    <hyperlink ref="A32" location="gid=558270109" display="30"/>
    <hyperlink ref="A33" location="gid=1191311559" display="31"/>
    <hyperlink ref="A34" location="gid=882768499" display="32"/>
    <hyperlink ref="A35" location="gid=2014214542" display="33"/>
    <hyperlink ref="A36" location="gid=1922821976" display="34"/>
    <hyperlink ref="A37" location="gid=1578653118" display="35"/>
    <hyperlink ref="A38" location="gid=1755735751" display="36"/>
    <hyperlink ref="A39" location="gid=57078306" display="37"/>
    <hyperlink ref="A40" location="gid=1481804255" display="38"/>
    <hyperlink ref="A41" location="gid=1217258902" display="39"/>
    <hyperlink ref="A42" location="gid=1658809083" display="40"/>
  </hyperlink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worksheet>
</file>

<file path=xl/worksheets/sheet30.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73</v>
      </c>
      <c r="E2" s="4" t="s">
        <v>189</v>
      </c>
    </row>
    <row r="3" customFormat="false" ht="15.75" hidden="false" customHeight="false" outlineLevel="0" collapsed="false">
      <c r="A3" s="6" t="s">
        <v>190</v>
      </c>
      <c r="B3" s="10" t="s">
        <v>74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237/"/>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1.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75</v>
      </c>
      <c r="E2" s="4" t="s">
        <v>189</v>
      </c>
    </row>
    <row r="3" customFormat="false" ht="15.75" hidden="false" customHeight="false" outlineLevel="0" collapsed="false">
      <c r="A3" s="6" t="s">
        <v>190</v>
      </c>
      <c r="B3" s="10" t="s">
        <v>76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217/"/>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2.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77</v>
      </c>
      <c r="E2" s="4" t="s">
        <v>189</v>
      </c>
    </row>
    <row r="3" customFormat="false" ht="15.75" hidden="false" customHeight="false" outlineLevel="0" collapsed="false">
      <c r="A3" s="6" t="s">
        <v>190</v>
      </c>
      <c r="B3" s="10" t="s">
        <v>78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203/"/>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3.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79</v>
      </c>
      <c r="E2" s="4" t="s">
        <v>189</v>
      </c>
    </row>
    <row r="3" customFormat="false" ht="15.75" hidden="false" customHeight="false" outlineLevel="0" collapsed="false">
      <c r="A3" s="6" t="s">
        <v>190</v>
      </c>
      <c r="B3" s="10" t="s">
        <v>80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123/"/>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4.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81</v>
      </c>
      <c r="E2" s="4" t="s">
        <v>189</v>
      </c>
    </row>
    <row r="3" customFormat="false" ht="15.75" hidden="false" customHeight="false" outlineLevel="0" collapsed="false">
      <c r="A3" s="6" t="s">
        <v>190</v>
      </c>
      <c r="B3" s="10" t="s">
        <v>82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82/"/>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5.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83</v>
      </c>
      <c r="E2" s="4" t="s">
        <v>189</v>
      </c>
    </row>
    <row r="3" customFormat="false" ht="15.75" hidden="false" customHeight="false" outlineLevel="0" collapsed="false">
      <c r="A3" s="6" t="s">
        <v>190</v>
      </c>
      <c r="B3" s="10" t="s">
        <v>84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28/"/>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6.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85</v>
      </c>
      <c r="E2" s="4" t="s">
        <v>189</v>
      </c>
    </row>
    <row r="3" customFormat="false" ht="15.75" hidden="false" customHeight="false" outlineLevel="0" collapsed="false">
      <c r="A3" s="6" t="s">
        <v>190</v>
      </c>
      <c r="B3" s="10" t="s">
        <v>86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38/"/>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7.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87</v>
      </c>
      <c r="E2" s="4" t="s">
        <v>189</v>
      </c>
    </row>
    <row r="3" customFormat="false" ht="15.75" hidden="false" customHeight="false" outlineLevel="0" collapsed="false">
      <c r="A3" s="6" t="s">
        <v>190</v>
      </c>
      <c r="B3" s="10" t="s">
        <v>88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276/"/>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8.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89</v>
      </c>
      <c r="E2" s="4" t="s">
        <v>189</v>
      </c>
    </row>
    <row r="3" customFormat="false" ht="15.75" hidden="false" customHeight="false" outlineLevel="0" collapsed="false">
      <c r="A3" s="6" t="s">
        <v>190</v>
      </c>
      <c r="B3" s="10" t="s">
        <v>90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26/"/>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9.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91</v>
      </c>
      <c r="E2" s="4" t="s">
        <v>189</v>
      </c>
    </row>
    <row r="3" customFormat="false" ht="15.75" hidden="false" customHeight="false" outlineLevel="0" collapsed="false">
      <c r="A3" s="6" t="s">
        <v>190</v>
      </c>
      <c r="B3" s="10" t="s">
        <v>92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404/"/>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J10" activeCellId="0" sqref="J10"/>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4.9" hidden="false" customHeight="false" outlineLevel="0" collapsed="false">
      <c r="A1" s="6" t="s">
        <v>13</v>
      </c>
      <c r="B1" s="3" t="s">
        <v>14</v>
      </c>
      <c r="C1" s="3" t="s">
        <v>15</v>
      </c>
      <c r="D1" s="3" t="s">
        <v>16</v>
      </c>
      <c r="E1" s="4" t="s">
        <v>101</v>
      </c>
      <c r="F1" s="17" t="n">
        <v>43451</v>
      </c>
      <c r="G1" s="4" t="s">
        <v>188</v>
      </c>
    </row>
    <row r="2" customFormat="false" ht="15.75" hidden="false" customHeight="false" outlineLevel="0" collapsed="false">
      <c r="A2" s="6" t="s">
        <v>20</v>
      </c>
      <c r="B2" s="9" t="s">
        <v>21</v>
      </c>
      <c r="E2" s="4" t="s">
        <v>189</v>
      </c>
    </row>
    <row r="3" customFormat="false" ht="14.9" hidden="false" customHeight="false" outlineLevel="0" collapsed="false">
      <c r="A3" s="6" t="s">
        <v>190</v>
      </c>
      <c r="B3" s="10" t="s">
        <v>22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4.9" hidden="false" customHeight="false" outlineLevel="0" collapsed="false">
      <c r="A19" s="8" t="str">
        <f aca="false">HYPERLINK("https://waic.jp/docs/UNDERSTANDING-WCAG20/keyboard-operation-keyboard-operable", "2.1.1")</f>
        <v>2.1.1</v>
      </c>
      <c r="B19" s="3" t="s">
        <v>146</v>
      </c>
      <c r="C19" s="3" t="s">
        <v>144</v>
      </c>
      <c r="D19" s="0" t="s">
        <v>196</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0.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93</v>
      </c>
      <c r="E2" s="4" t="s">
        <v>189</v>
      </c>
    </row>
    <row r="3" customFormat="false" ht="15.75" hidden="false" customHeight="false" outlineLevel="0" collapsed="false">
      <c r="A3" s="6" t="s">
        <v>190</v>
      </c>
      <c r="B3" s="10" t="s">
        <v>94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40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1.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95</v>
      </c>
      <c r="E2" s="4" t="s">
        <v>189</v>
      </c>
    </row>
    <row r="3" customFormat="false" ht="15.75" hidden="false" customHeight="false" outlineLevel="0" collapsed="false">
      <c r="A3" s="6" t="s">
        <v>190</v>
      </c>
      <c r="B3" s="10" t="s">
        <v>96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98/"/>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2.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97</v>
      </c>
      <c r="E2" s="4" t="s">
        <v>189</v>
      </c>
    </row>
    <row r="3" customFormat="false" ht="15.75" hidden="false" customHeight="false" outlineLevel="0" collapsed="false">
      <c r="A3" s="6" t="s">
        <v>190</v>
      </c>
      <c r="B3" s="10" t="s">
        <v>98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387/"/>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3.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99</v>
      </c>
      <c r="E2" s="4" t="s">
        <v>189</v>
      </c>
    </row>
    <row r="3" customFormat="false" ht="15.75" hidden="false" customHeight="false" outlineLevel="0" collapsed="false">
      <c r="A3" s="6" t="s">
        <v>190</v>
      </c>
      <c r="B3" s="10" t="s">
        <v>100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event-419/"/>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4" activeCellId="0" sqref="B4"/>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23</v>
      </c>
      <c r="E2" s="4" t="s">
        <v>189</v>
      </c>
    </row>
    <row r="3" customFormat="false" ht="14.9" hidden="false" customHeight="false" outlineLevel="0" collapsed="false">
      <c r="A3" s="6" t="s">
        <v>190</v>
      </c>
      <c r="B3" s="10" t="s">
        <v>24</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mission/"/>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6.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3" activeCellId="0" sqref="B3"/>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25</v>
      </c>
      <c r="E2" s="4" t="s">
        <v>189</v>
      </c>
    </row>
    <row r="3" customFormat="false" ht="15.75" hidden="false" customHeight="false" outlineLevel="0" collapsed="false">
      <c r="A3" s="6" t="s">
        <v>190</v>
      </c>
      <c r="B3" s="10" t="s">
        <v>26</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roject/"/>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7.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27</v>
      </c>
      <c r="E2" s="4" t="s">
        <v>189</v>
      </c>
    </row>
    <row r="3" customFormat="false" ht="15.75" hidden="false" customHeight="false" outlineLevel="0" collapsed="false">
      <c r="A3" s="6" t="s">
        <v>190</v>
      </c>
      <c r="B3" s="10" t="s">
        <v>28</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event/"/>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8.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29</v>
      </c>
      <c r="E2" s="4" t="s">
        <v>189</v>
      </c>
    </row>
    <row r="3" customFormat="false" ht="15.75" hidden="false" customHeight="false" outlineLevel="0" collapsed="false">
      <c r="A3" s="6" t="s">
        <v>190</v>
      </c>
      <c r="B3" s="10" t="s">
        <v>30</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peopl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9.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3.5625" defaultRowHeight="15.75" zeroHeight="false" outlineLevelRow="0" outlineLevelCol="0"/>
  <cols>
    <col collapsed="false" customWidth="true" hidden="false" outlineLevel="0" max="1" min="1" style="0" width="8.21"/>
    <col collapsed="false" customWidth="true" hidden="false" outlineLevel="0" max="3" min="2" style="0" width="6.87"/>
  </cols>
  <sheetData>
    <row r="1" customFormat="false" ht="15.75" hidden="false" customHeight="false" outlineLevel="0" collapsed="false">
      <c r="A1" s="6" t="s">
        <v>13</v>
      </c>
      <c r="B1" s="3" t="s">
        <v>14</v>
      </c>
      <c r="C1" s="3" t="s">
        <v>15</v>
      </c>
      <c r="D1" s="3" t="s">
        <v>16</v>
      </c>
      <c r="E1" s="4" t="s">
        <v>101</v>
      </c>
      <c r="F1" s="17" t="n">
        <v>44144.6155283218</v>
      </c>
      <c r="G1" s="4" t="s">
        <v>188</v>
      </c>
    </row>
    <row r="2" customFormat="false" ht="15.75" hidden="false" customHeight="false" outlineLevel="0" collapsed="false">
      <c r="A2" s="6" t="s">
        <v>20</v>
      </c>
      <c r="B2" s="9" t="s">
        <v>31</v>
      </c>
      <c r="E2" s="4" t="s">
        <v>189</v>
      </c>
    </row>
    <row r="3" customFormat="false" ht="15.75" hidden="false" customHeight="false" outlineLevel="0" collapsed="false">
      <c r="A3" s="6" t="s">
        <v>190</v>
      </c>
      <c r="B3" s="10" t="s">
        <v>32</v>
      </c>
      <c r="E3" s="4" t="s">
        <v>191</v>
      </c>
    </row>
    <row r="4" customFormat="false" ht="15.75" hidden="false" customHeight="false" outlineLevel="0" collapsed="false">
      <c r="A4" s="18" t="s">
        <v>192</v>
      </c>
      <c r="B4" s="18" t="s">
        <v>193</v>
      </c>
      <c r="C4" s="18" t="s">
        <v>194</v>
      </c>
      <c r="D4" s="18" t="s">
        <v>195</v>
      </c>
      <c r="E4" s="18" t="s">
        <v>188</v>
      </c>
      <c r="F4" s="18"/>
      <c r="G4" s="18"/>
      <c r="H4" s="18"/>
      <c r="I4" s="18"/>
      <c r="J4" s="18"/>
      <c r="K4" s="18"/>
      <c r="L4" s="18"/>
      <c r="M4" s="18"/>
      <c r="N4" s="18"/>
      <c r="O4" s="18"/>
      <c r="P4" s="18"/>
      <c r="Q4" s="18"/>
      <c r="R4" s="18"/>
      <c r="S4" s="18"/>
      <c r="T4" s="18"/>
      <c r="U4" s="18"/>
      <c r="V4" s="18"/>
      <c r="W4" s="18"/>
      <c r="X4" s="18"/>
      <c r="Y4" s="18"/>
      <c r="Z4" s="18"/>
    </row>
    <row r="5" customFormat="false" ht="15.75" hidden="false" customHeight="false" outlineLevel="0" collapsed="false">
      <c r="A5" s="8" t="str">
        <f aca="false">HYPERLINK("https://waic.jp/docs/UNDERSTANDING-WCAG20/text-equiv-all", "1.1.1")</f>
        <v>1.1.1</v>
      </c>
      <c r="B5" s="3" t="s">
        <v>146</v>
      </c>
      <c r="C5" s="3" t="s">
        <v>144</v>
      </c>
    </row>
    <row r="6" customFormat="false" ht="15.75" hidden="false" customHeight="false" outlineLevel="0" collapsed="false">
      <c r="A6" s="8" t="str">
        <f aca="false">HYPERLINK("https://waic.jp/docs/UNDERSTANDING-WCAG20/media-equiv-av-only-alt", "1.2.1")</f>
        <v>1.2.1</v>
      </c>
      <c r="B6" s="3" t="s">
        <v>147</v>
      </c>
      <c r="C6" s="3" t="s">
        <v>144</v>
      </c>
    </row>
    <row r="7" customFormat="false" ht="15.75" hidden="false" customHeight="false" outlineLevel="0" collapsed="false">
      <c r="A7" s="8" t="str">
        <f aca="false">HYPERLINK("https://waic.jp/docs/UNDERSTANDING-WCAG20/media-equiv-captions", "1.2.2")</f>
        <v>1.2.2</v>
      </c>
      <c r="B7" s="3" t="s">
        <v>147</v>
      </c>
      <c r="C7" s="3" t="s">
        <v>144</v>
      </c>
    </row>
    <row r="8" customFormat="false" ht="15.75" hidden="false" customHeight="false" outlineLevel="0" collapsed="false">
      <c r="A8" s="8" t="str">
        <f aca="false">HYPERLINK("https://waic.jp/docs/UNDERSTANDING-WCAG20/media-equiv-audio-desc", "1.2.3")</f>
        <v>1.2.3</v>
      </c>
      <c r="B8" s="3" t="s">
        <v>147</v>
      </c>
      <c r="C8" s="3" t="s">
        <v>144</v>
      </c>
    </row>
    <row r="9" customFormat="false" ht="15.75" hidden="false" customHeight="false" outlineLevel="0" collapsed="false">
      <c r="A9" s="8" t="str">
        <f aca="false">HYPERLINK("https://waic.jp/docs/UNDERSTANDING-WCAG20/media-equiv-real-time-captions", "1.2.4")</f>
        <v>1.2.4</v>
      </c>
      <c r="B9" s="3" t="s">
        <v>147</v>
      </c>
      <c r="C9" s="3" t="s">
        <v>16</v>
      </c>
    </row>
    <row r="10" customFormat="false" ht="15.75" hidden="false" customHeight="false" outlineLevel="0" collapsed="false">
      <c r="A10" s="8" t="str">
        <f aca="false">HYPERLINK("https://waic.jp/docs/UNDERSTANDING-WCAG20/media-equiv-audio-desc-only", "1.2.5")</f>
        <v>1.2.5</v>
      </c>
      <c r="B10" s="3" t="s">
        <v>147</v>
      </c>
      <c r="C10" s="3" t="s">
        <v>16</v>
      </c>
    </row>
    <row r="11" customFormat="false" ht="15.75" hidden="false" customHeight="false" outlineLevel="0" collapsed="false">
      <c r="A11" s="8" t="str">
        <f aca="false">HYPERLINK("https://waic.jp/docs/UNDERSTANDING-WCAG20/content-structure-separation-programmatic", "1.3.1")</f>
        <v>1.3.1</v>
      </c>
      <c r="B11" s="3" t="s">
        <v>147</v>
      </c>
      <c r="C11" s="3" t="s">
        <v>144</v>
      </c>
    </row>
    <row r="12" customFormat="false" ht="15.75" hidden="false" customHeight="false" outlineLevel="0" collapsed="false">
      <c r="A12" s="8" t="str">
        <f aca="false">HYPERLINK("https://waic.jp/docs/UNDERSTANDING-WCAG20/content-structure-separation-sequence", "1.3.2")</f>
        <v>1.3.2</v>
      </c>
      <c r="B12" s="3" t="s">
        <v>146</v>
      </c>
      <c r="C12" s="3" t="s">
        <v>144</v>
      </c>
    </row>
    <row r="13" customFormat="false" ht="15.75" hidden="false" customHeight="false" outlineLevel="0" collapsed="false">
      <c r="A13" s="8" t="str">
        <f aca="false">HYPERLINK("https://waic.jp/docs/UNDERSTANDING-WCAG20/content-structure-separation-understanding", "1.3.3")</f>
        <v>1.3.3</v>
      </c>
      <c r="B13" s="3" t="s">
        <v>146</v>
      </c>
      <c r="C13" s="3" t="s">
        <v>144</v>
      </c>
    </row>
    <row r="14" customFormat="false" ht="15.75" hidden="false" customHeight="false" outlineLevel="0" collapsed="false">
      <c r="A14" s="8" t="str">
        <f aca="false">HYPERLINK("https://waic.jp/docs/UNDERSTANDING-WCAG20/visual-audio-contrast-without-color", "1.4.1")</f>
        <v>1.4.1</v>
      </c>
      <c r="B14" s="3" t="s">
        <v>146</v>
      </c>
      <c r="C14" s="3" t="s">
        <v>144</v>
      </c>
    </row>
    <row r="15" customFormat="false" ht="15.75" hidden="false" customHeight="false" outlineLevel="0" collapsed="false">
      <c r="A15" s="8" t="str">
        <f aca="false">HYPERLINK("https://waic.jp/docs/UNDERSTANDING-WCAG20/visual-audio-contrast-dis-audio", "1.4.2")</f>
        <v>1.4.2</v>
      </c>
      <c r="B15" s="3" t="s">
        <v>147</v>
      </c>
      <c r="C15" s="3" t="s">
        <v>144</v>
      </c>
    </row>
    <row r="16" customFormat="false" ht="15.75" hidden="false" customHeight="false" outlineLevel="0" collapsed="false">
      <c r="A16" s="8" t="str">
        <f aca="false">HYPERLINK("https://waic.jp/docs/UNDERSTANDING-WCAG20/visual-audio-contrast-contrast", "1.4.3")</f>
        <v>1.4.3</v>
      </c>
      <c r="B16" s="3" t="s">
        <v>146</v>
      </c>
      <c r="C16" s="3" t="s">
        <v>16</v>
      </c>
    </row>
    <row r="17" customFormat="false" ht="15.75" hidden="false" customHeight="false" outlineLevel="0" collapsed="false">
      <c r="A17" s="8" t="str">
        <f aca="false">HYPERLINK("https://waic.jp/docs/UNDERSTANDING-WCAG20/visual-audio-contrast-scale", "1.4.4")</f>
        <v>1.4.4</v>
      </c>
      <c r="B17" s="3" t="s">
        <v>146</v>
      </c>
      <c r="C17" s="3" t="s">
        <v>16</v>
      </c>
    </row>
    <row r="18" customFormat="false" ht="15.75" hidden="false" customHeight="false" outlineLevel="0" collapsed="false">
      <c r="A18" s="8" t="str">
        <f aca="false">HYPERLINK("https://waic.jp/docs/UNDERSTANDING-WCAG20/visual-audio-contrast-text-presentation", "1.4.5")</f>
        <v>1.4.5</v>
      </c>
      <c r="B18" s="3" t="s">
        <v>146</v>
      </c>
      <c r="C18" s="3" t="s">
        <v>16</v>
      </c>
    </row>
    <row r="19" customFormat="false" ht="15.75" hidden="false" customHeight="false" outlineLevel="0" collapsed="false">
      <c r="A19" s="8" t="str">
        <f aca="false">HYPERLINK("https://waic.jp/docs/UNDERSTANDING-WCAG20/keyboard-operation-keyboard-operable", "2.1.1")</f>
        <v>2.1.1</v>
      </c>
      <c r="B19" s="3" t="s">
        <v>146</v>
      </c>
      <c r="C19" s="3" t="s">
        <v>144</v>
      </c>
    </row>
    <row r="20" customFormat="false" ht="15.75" hidden="false" customHeight="false" outlineLevel="0" collapsed="false">
      <c r="A20" s="8" t="str">
        <f aca="false">HYPERLINK("https://waic.jp/docs/UNDERSTANDING-WCAG20/keyboard-operation-trapping", "2.1.2")</f>
        <v>2.1.2</v>
      </c>
      <c r="B20" s="3" t="s">
        <v>146</v>
      </c>
      <c r="C20" s="3" t="s">
        <v>144</v>
      </c>
    </row>
    <row r="21" customFormat="false" ht="15.75" hidden="false" customHeight="false" outlineLevel="0" collapsed="false">
      <c r="A21" s="8" t="str">
        <f aca="false">HYPERLINK("https://waic.jp/docs/UNDERSTANDING-WCAG20/time-limits-required-behaviors", "2.2.1")</f>
        <v>2.2.1</v>
      </c>
      <c r="B21" s="3" t="s">
        <v>147</v>
      </c>
      <c r="C21" s="3" t="s">
        <v>144</v>
      </c>
    </row>
    <row r="22" customFormat="false" ht="15.75" hidden="false" customHeight="false" outlineLevel="0" collapsed="false">
      <c r="A22" s="8" t="str">
        <f aca="false">HYPERLINK("https://waic.jp/docs/UNDERSTANDING-WCAG20/time-limits-pause", "2.2.2")</f>
        <v>2.2.2</v>
      </c>
      <c r="B22" s="3" t="s">
        <v>147</v>
      </c>
      <c r="C22" s="3" t="s">
        <v>144</v>
      </c>
    </row>
    <row r="23" customFormat="false" ht="15.75" hidden="false" customHeight="false" outlineLevel="0" collapsed="false">
      <c r="A23" s="8" t="str">
        <f aca="false">HYPERLINK("https://waic.jp/docs/UNDERSTANDING-WCAG20/seizure-does-not-violate", "2.3.1")</f>
        <v>2.3.1</v>
      </c>
      <c r="B23" s="3" t="s">
        <v>147</v>
      </c>
      <c r="C23" s="3" t="s">
        <v>144</v>
      </c>
    </row>
    <row r="24" customFormat="false" ht="15.75" hidden="false" customHeight="false" outlineLevel="0" collapsed="false">
      <c r="A24" s="8" t="str">
        <f aca="false">HYPERLINK("https://waic.jp/docs/UNDERSTANDING-WCAG20/navigation-mechanisms-skip", "2.4.1")</f>
        <v>2.4.1</v>
      </c>
      <c r="B24" s="3" t="s">
        <v>146</v>
      </c>
      <c r="C24" s="3" t="s">
        <v>144</v>
      </c>
    </row>
    <row r="25" customFormat="false" ht="15.75" hidden="false" customHeight="false" outlineLevel="0" collapsed="false">
      <c r="A25" s="8" t="str">
        <f aca="false">HYPERLINK("https://waic.jp/docs/UNDERSTANDING-WCAG20/navigation-mechanisms-title", "2.4.2")</f>
        <v>2.4.2</v>
      </c>
      <c r="B25" s="3" t="s">
        <v>146</v>
      </c>
      <c r="C25" s="3" t="s">
        <v>144</v>
      </c>
    </row>
    <row r="26" customFormat="false" ht="15.75" hidden="false" customHeight="false" outlineLevel="0" collapsed="false">
      <c r="A26" s="8" t="str">
        <f aca="false">HYPERLINK("https://waic.jp/docs/UNDERSTANDING-WCAG20/navigation-mechanisms-focus-order", "2.4.3")</f>
        <v>2.4.3</v>
      </c>
      <c r="B26" s="3" t="s">
        <v>146</v>
      </c>
      <c r="C26" s="3" t="s">
        <v>144</v>
      </c>
    </row>
    <row r="27" customFormat="false" ht="15.75" hidden="false" customHeight="false" outlineLevel="0" collapsed="false">
      <c r="A27" s="8" t="str">
        <f aca="false">HYPERLINK("https://waic.jp/docs/UNDERSTANDING-WCAG20/navigation-mechanisms-refs", "2.4.4")</f>
        <v>2.4.4</v>
      </c>
      <c r="B27" s="3" t="s">
        <v>146</v>
      </c>
      <c r="C27" s="3" t="s">
        <v>144</v>
      </c>
    </row>
    <row r="28" customFormat="false" ht="15.75" hidden="false" customHeight="false" outlineLevel="0" collapsed="false">
      <c r="A28" s="8" t="str">
        <f aca="false">HYPERLINK("https://waic.jp/docs/UNDERSTANDING-WCAG20/navigation-mechanisms-mult-loc", "2.4.5")</f>
        <v>2.4.5</v>
      </c>
      <c r="B28" s="3" t="s">
        <v>146</v>
      </c>
      <c r="C28" s="3" t="s">
        <v>16</v>
      </c>
    </row>
    <row r="29" customFormat="false" ht="15.75" hidden="false" customHeight="false" outlineLevel="0" collapsed="false">
      <c r="A29" s="8" t="str">
        <f aca="false">HYPERLINK("https://waic.jp/docs/UNDERSTANDING-WCAG20/navigation-mechanisms-descriptive", "2.4.6")</f>
        <v>2.4.6</v>
      </c>
      <c r="B29" s="3" t="s">
        <v>146</v>
      </c>
      <c r="C29" s="3" t="s">
        <v>16</v>
      </c>
    </row>
    <row r="30" customFormat="false" ht="15.75" hidden="false" customHeight="false" outlineLevel="0" collapsed="false">
      <c r="A30" s="8" t="str">
        <f aca="false">HYPERLINK("https://waic.jp/docs/UNDERSTANDING-WCAG20/navigation-mechanisms-focus-visible", "2.4.7")</f>
        <v>2.4.7</v>
      </c>
      <c r="B30" s="3" t="s">
        <v>146</v>
      </c>
      <c r="C30" s="3" t="s">
        <v>16</v>
      </c>
    </row>
    <row r="31" customFormat="false" ht="15.75" hidden="false" customHeight="false" outlineLevel="0" collapsed="false">
      <c r="A31" s="8" t="str">
        <f aca="false">HYPERLINK("https://waic.jp/docs/UNDERSTANDING-WCAG20/meaning-doc-lang-id", "3.1.1")</f>
        <v>3.1.1</v>
      </c>
      <c r="B31" s="3" t="s">
        <v>146</v>
      </c>
      <c r="C31" s="3" t="s">
        <v>144</v>
      </c>
    </row>
    <row r="32" customFormat="false" ht="15.75" hidden="false" customHeight="false" outlineLevel="0" collapsed="false">
      <c r="A32" s="8" t="str">
        <f aca="false">HYPERLINK("https://waic.jp/docs/UNDERSTANDING-WCAG20/meaning-other-lang-id", "3.1.2")</f>
        <v>3.1.2</v>
      </c>
      <c r="B32" s="3" t="s">
        <v>147</v>
      </c>
      <c r="C32" s="3" t="s">
        <v>16</v>
      </c>
    </row>
    <row r="33" customFormat="false" ht="15.75" hidden="false" customHeight="false" outlineLevel="0" collapsed="false">
      <c r="A33" s="8" t="str">
        <f aca="false">HYPERLINK("https://waic.jp/docs/UNDERSTANDING-WCAG20/consistent-behavior-receive-focus", "3.2.1")</f>
        <v>3.2.1</v>
      </c>
      <c r="B33" s="3" t="s">
        <v>146</v>
      </c>
      <c r="C33" s="3" t="s">
        <v>144</v>
      </c>
    </row>
    <row r="34" customFormat="false" ht="15.75" hidden="false" customHeight="false" outlineLevel="0" collapsed="false">
      <c r="A34" s="8" t="str">
        <f aca="false">HYPERLINK("https://waic.jp/docs/UNDERSTANDING-WCAG20/consistent-behavior-unpredictable-change", "3.2.2")</f>
        <v>3.2.2</v>
      </c>
      <c r="B34" s="3" t="s">
        <v>147</v>
      </c>
      <c r="C34" s="3" t="s">
        <v>144</v>
      </c>
    </row>
    <row r="35" customFormat="false" ht="15.75" hidden="false" customHeight="false" outlineLevel="0" collapsed="false">
      <c r="A35" s="8" t="str">
        <f aca="false">HYPERLINK("https://waic.jp/docs/UNDERSTANDING-WCAG20/consistent-behavior-consistent-locations", "3.2.3")</f>
        <v>3.2.3</v>
      </c>
      <c r="B35" s="3" t="s">
        <v>146</v>
      </c>
      <c r="C35" s="3" t="s">
        <v>16</v>
      </c>
    </row>
    <row r="36" customFormat="false" ht="15.75" hidden="false" customHeight="false" outlineLevel="0" collapsed="false">
      <c r="A36" s="8" t="str">
        <f aca="false">HYPERLINK("https://waic.jp/docs/UNDERSTANDING-WCAG20/consistent-behavior-consistent-functionality", "3.2.4")</f>
        <v>3.2.4</v>
      </c>
      <c r="B36" s="3" t="s">
        <v>146</v>
      </c>
      <c r="C36" s="3" t="s">
        <v>16</v>
      </c>
    </row>
    <row r="37" customFormat="false" ht="15.75" hidden="false" customHeight="false" outlineLevel="0" collapsed="false">
      <c r="A37" s="8" t="str">
        <f aca="false">HYPERLINK("https://waic.jp/docs/UNDERSTANDING-WCAG20/minimize-error-identified", "3.3.1")</f>
        <v>3.3.1</v>
      </c>
      <c r="B37" s="3" t="s">
        <v>147</v>
      </c>
      <c r="C37" s="3" t="s">
        <v>144</v>
      </c>
    </row>
    <row r="38" customFormat="false" ht="15.75" hidden="false" customHeight="false" outlineLevel="0" collapsed="false">
      <c r="A38" s="8" t="str">
        <f aca="false">HYPERLINK("https://waic.jp/docs/UNDERSTANDING-WCAG20/minimize-error-cues", "3.3.2")</f>
        <v>3.3.2</v>
      </c>
      <c r="B38" s="3" t="s">
        <v>147</v>
      </c>
      <c r="C38" s="3" t="s">
        <v>144</v>
      </c>
    </row>
    <row r="39" customFormat="false" ht="15.75" hidden="false" customHeight="false" outlineLevel="0" collapsed="false">
      <c r="A39" s="8" t="str">
        <f aca="false">HYPERLINK("https://waic.jp/docs/UNDERSTANDING-WCAG20/minimize-error-suggestions", "3.3.3")</f>
        <v>3.3.3</v>
      </c>
      <c r="B39" s="3" t="s">
        <v>147</v>
      </c>
      <c r="C39" s="3" t="s">
        <v>16</v>
      </c>
    </row>
    <row r="40" customFormat="false" ht="15.75" hidden="false" customHeight="false" outlineLevel="0" collapsed="false">
      <c r="A40" s="8" t="str">
        <f aca="false">HYPERLINK("https://waic.jp/docs/UNDERSTANDING-WCAG20/minimize-error-reversible", "3.3.4")</f>
        <v>3.3.4</v>
      </c>
      <c r="B40" s="3" t="s">
        <v>147</v>
      </c>
      <c r="C40" s="3" t="s">
        <v>16</v>
      </c>
    </row>
    <row r="41" customFormat="false" ht="15.75" hidden="false" customHeight="false" outlineLevel="0" collapsed="false">
      <c r="A41" s="8" t="str">
        <f aca="false">HYPERLINK("https://waic.jp/docs/UNDERSTANDING-WCAG20/ensure-compat-parses", "4.1.1")</f>
        <v>4.1.1</v>
      </c>
      <c r="B41" s="3" t="s">
        <v>146</v>
      </c>
      <c r="C41" s="3" t="s">
        <v>144</v>
      </c>
    </row>
    <row r="42" customFormat="false" ht="15.75" hidden="false" customHeight="false" outlineLevel="0" collapsed="false">
      <c r="A42" s="8" t="str">
        <f aca="false">HYPERLINK("https://waic.jp/docs/UNDERSTANDING-WCAG20/ensure-compat-rsv", "4.1.2")</f>
        <v>4.1.2</v>
      </c>
      <c r="B42" s="3" t="s">
        <v>146</v>
      </c>
      <c r="C42" s="3" t="s">
        <v>144</v>
      </c>
    </row>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B1:B796">
    <cfRule type="cellIs" priority="2" operator="equal" aboveAverage="0" equalAverage="0" bottom="0" percent="0" rank="0" text="" dxfId="0">
      <formula>"F"</formula>
    </cfRule>
  </conditionalFormatting>
  <conditionalFormatting sqref="B1:B796">
    <cfRule type="cellIs" priority="3" operator="equal" aboveAverage="0" equalAverage="0" bottom="0" percent="0" rank="0" text="" dxfId="0">
      <formula>"T"</formula>
    </cfRule>
  </conditionalFormatting>
  <dataValidations count="1">
    <dataValidation allowBlank="true" operator="between" showDropDown="false" showErrorMessage="false" showInputMessage="false" sqref="B5:B42" type="list">
      <formula1>"NT,DNA,T,F"</formula1>
      <formula2>0</formula2>
    </dataValidation>
  </dataValidations>
  <hyperlinks>
    <hyperlink ref="B2" r:id="rId2" display="https://nishizine.city.kyoto.lg.jp/information/information-1060/"/>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emplate/>
  <TotalTime>12</TotalTime>
  <Application>LibreOffice/6.3.6.2$MacOSX_X86_64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2020-11-09T17:11:22Z</dcterms:modified>
  <cp:revision>8</cp:revision>
  <dc:subject/>
  <dc:title/>
</cp:coreProperties>
</file>